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pe\OneDrive\Рабочий стол\REPRO х VELCRON\Прайсы VC\"/>
    </mc:Choice>
  </mc:AlternateContent>
  <xr:revisionPtr revIDLastSave="0" documentId="13_ncr:1_{2AFB594D-474C-4F78-A59C-E2E98030C80B}" xr6:coauthVersionLast="47" xr6:coauthVersionMax="47" xr10:uidLastSave="{00000000-0000-0000-0000-000000000000}"/>
  <bookViews>
    <workbookView xWindow="-108" yWindow="-108" windowWidth="23256" windowHeight="12576" xr2:uid="{9F80CCCC-4E34-4970-B8BA-E8A731C204C1}"/>
  </bookViews>
  <sheets>
    <sheet name="Каталог продукции" sheetId="1" r:id="rId1"/>
    <sheet name="Бланк Заказа" sheetId="2" r:id="rId2"/>
  </sheets>
  <definedNames>
    <definedName name="_xlnm.Print_Area" localSheetId="1">'Бланк Заказа'!$A$1:$O$42</definedName>
    <definedName name="_xlnm.Print_Area" localSheetId="0">'Каталог продукции'!$A$1:$I$195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65" i="2"/>
  <c r="K65" i="2"/>
  <c r="G65" i="2" s="1"/>
  <c r="I66" i="2"/>
  <c r="K66" i="2"/>
  <c r="G66" i="2" s="1"/>
  <c r="I67" i="2"/>
  <c r="K67" i="2"/>
  <c r="G67" i="2" s="1"/>
  <c r="I68" i="2"/>
  <c r="J68" i="2" s="1"/>
  <c r="K68" i="2"/>
  <c r="G68" i="2" s="1"/>
  <c r="I69" i="2"/>
  <c r="K69" i="2"/>
  <c r="G69" i="2" s="1"/>
  <c r="I70" i="2"/>
  <c r="K70" i="2"/>
  <c r="G70" i="2" s="1"/>
  <c r="I71" i="2"/>
  <c r="K71" i="2"/>
  <c r="G71" i="2" s="1"/>
  <c r="I72" i="2"/>
  <c r="J72" i="2" s="1"/>
  <c r="K72" i="2"/>
  <c r="G72" i="2" s="1"/>
  <c r="I73" i="2"/>
  <c r="K73" i="2"/>
  <c r="G73" i="2" s="1"/>
  <c r="I74" i="2"/>
  <c r="K74" i="2"/>
  <c r="G74" i="2" s="1"/>
  <c r="I75" i="2"/>
  <c r="K75" i="2"/>
  <c r="G75" i="2" s="1"/>
  <c r="I76" i="2"/>
  <c r="J76" i="2" s="1"/>
  <c r="K76" i="2"/>
  <c r="G76" i="2" s="1"/>
  <c r="I77" i="2"/>
  <c r="K77" i="2"/>
  <c r="G77" i="2" s="1"/>
  <c r="I78" i="2"/>
  <c r="K78" i="2"/>
  <c r="G78" i="2" s="1"/>
  <c r="I79" i="2"/>
  <c r="K79" i="2"/>
  <c r="G79" i="2" s="1"/>
  <c r="I80" i="2"/>
  <c r="J80" i="2" s="1"/>
  <c r="K80" i="2"/>
  <c r="G80" i="2" s="1"/>
  <c r="I81" i="2"/>
  <c r="K81" i="2"/>
  <c r="G81" i="2" s="1"/>
  <c r="I82" i="2"/>
  <c r="K82" i="2"/>
  <c r="G82" i="2" s="1"/>
  <c r="I83" i="2"/>
  <c r="K83" i="2"/>
  <c r="G83" i="2" s="1"/>
  <c r="I84" i="2"/>
  <c r="J84" i="2" s="1"/>
  <c r="K84" i="2"/>
  <c r="G84" i="2" s="1"/>
  <c r="I85" i="2"/>
  <c r="K85" i="2"/>
  <c r="G85" i="2" s="1"/>
  <c r="I86" i="2"/>
  <c r="K86" i="2"/>
  <c r="G86" i="2" s="1"/>
  <c r="I87" i="2"/>
  <c r="K87" i="2"/>
  <c r="G87" i="2" s="1"/>
  <c r="I88" i="2"/>
  <c r="J88" i="2" s="1"/>
  <c r="K88" i="2"/>
  <c r="G88" i="2" s="1"/>
  <c r="I89" i="2"/>
  <c r="K89" i="2"/>
  <c r="G89" i="2" s="1"/>
  <c r="I90" i="2"/>
  <c r="K90" i="2"/>
  <c r="G90" i="2" s="1"/>
  <c r="I91" i="2"/>
  <c r="K91" i="2"/>
  <c r="G91" i="2" s="1"/>
  <c r="I92" i="2"/>
  <c r="J92" i="2" s="1"/>
  <c r="K92" i="2"/>
  <c r="G92" i="2" s="1"/>
  <c r="I93" i="2"/>
  <c r="K93" i="2"/>
  <c r="G93" i="2" s="1"/>
  <c r="I94" i="2"/>
  <c r="K94" i="2"/>
  <c r="G94" i="2" s="1"/>
  <c r="I95" i="2"/>
  <c r="K95" i="2"/>
  <c r="G95" i="2" s="1"/>
  <c r="I96" i="2"/>
  <c r="J96" i="2" s="1"/>
  <c r="K96" i="2"/>
  <c r="G96" i="2" s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J46" i="2" s="1"/>
  <c r="I47" i="2"/>
  <c r="J47" i="2" s="1"/>
  <c r="I48" i="2"/>
  <c r="I49" i="2"/>
  <c r="I50" i="2"/>
  <c r="I51" i="2"/>
  <c r="I52" i="2"/>
  <c r="I53" i="2"/>
  <c r="I54" i="2"/>
  <c r="J54" i="2" s="1"/>
  <c r="I55" i="2"/>
  <c r="J55" i="2" s="1"/>
  <c r="I56" i="2"/>
  <c r="I57" i="2"/>
  <c r="I58" i="2"/>
  <c r="I59" i="2"/>
  <c r="I60" i="2"/>
  <c r="I61" i="2"/>
  <c r="I62" i="2"/>
  <c r="I63" i="2"/>
  <c r="I64" i="2"/>
  <c r="K43" i="2"/>
  <c r="K44" i="2"/>
  <c r="K45" i="2"/>
  <c r="K46" i="2"/>
  <c r="G46" i="2" s="1"/>
  <c r="K47" i="2"/>
  <c r="G47" i="2" s="1"/>
  <c r="K48" i="2"/>
  <c r="G48" i="2" s="1"/>
  <c r="K49" i="2"/>
  <c r="G49" i="2" s="1"/>
  <c r="K50" i="2"/>
  <c r="G50" i="2" s="1"/>
  <c r="K51" i="2"/>
  <c r="G51" i="2" s="1"/>
  <c r="K52" i="2"/>
  <c r="G52" i="2" s="1"/>
  <c r="K53" i="2"/>
  <c r="G53" i="2" s="1"/>
  <c r="K54" i="2"/>
  <c r="G54" i="2" s="1"/>
  <c r="K55" i="2"/>
  <c r="G55" i="2" s="1"/>
  <c r="K56" i="2"/>
  <c r="G56" i="2" s="1"/>
  <c r="K57" i="2"/>
  <c r="K58" i="2"/>
  <c r="G58" i="2" s="1"/>
  <c r="K59" i="2"/>
  <c r="K60" i="2"/>
  <c r="G60" i="2" s="1"/>
  <c r="K61" i="2"/>
  <c r="G61" i="2" s="1"/>
  <c r="K62" i="2"/>
  <c r="K63" i="2"/>
  <c r="G63" i="2" s="1"/>
  <c r="K64" i="2"/>
  <c r="G64" i="2" s="1"/>
  <c r="G43" i="2"/>
  <c r="G44" i="2"/>
  <c r="G59" i="2"/>
  <c r="J63" i="2" l="1"/>
  <c r="J61" i="2"/>
  <c r="J95" i="2"/>
  <c r="J87" i="2"/>
  <c r="J83" i="2"/>
  <c r="J79" i="2"/>
  <c r="J75" i="2"/>
  <c r="J71" i="2"/>
  <c r="J67" i="2"/>
  <c r="J60" i="2"/>
  <c r="J52" i="2"/>
  <c r="J44" i="2"/>
  <c r="J51" i="2"/>
  <c r="J43" i="2"/>
  <c r="J94" i="2"/>
  <c r="J90" i="2"/>
  <c r="J86" i="2"/>
  <c r="J82" i="2"/>
  <c r="J78" i="2"/>
  <c r="J74" i="2"/>
  <c r="J70" i="2"/>
  <c r="J66" i="2"/>
  <c r="J93" i="2"/>
  <c r="J89" i="2"/>
  <c r="J85" i="2"/>
  <c r="J81" i="2"/>
  <c r="J77" i="2"/>
  <c r="J73" i="2"/>
  <c r="J69" i="2"/>
  <c r="J65" i="2"/>
  <c r="J56" i="2"/>
  <c r="J49" i="2"/>
  <c r="J57" i="2"/>
  <c r="J59" i="2"/>
  <c r="J62" i="2"/>
  <c r="J45" i="2"/>
  <c r="J91" i="2"/>
  <c r="G45" i="2"/>
  <c r="G57" i="2"/>
  <c r="J53" i="2"/>
  <c r="G62" i="2"/>
  <c r="J48" i="2"/>
  <c r="J64" i="2"/>
  <c r="J50" i="2"/>
  <c r="J58" i="2"/>
  <c r="K41" i="2" l="1"/>
  <c r="O41" i="2" s="1"/>
  <c r="K40" i="2"/>
  <c r="G40" i="2" s="1"/>
  <c r="K39" i="2"/>
  <c r="G39" i="2" s="1"/>
  <c r="K38" i="2"/>
  <c r="O38" i="2" s="1"/>
  <c r="K37" i="2"/>
  <c r="O37" i="2" s="1"/>
  <c r="K36" i="2"/>
  <c r="G36" i="2" s="1"/>
  <c r="K35" i="2"/>
  <c r="G35" i="2" s="1"/>
  <c r="K34" i="2"/>
  <c r="O34" i="2" s="1"/>
  <c r="K33" i="2"/>
  <c r="O33" i="2" s="1"/>
  <c r="K32" i="2"/>
  <c r="G32" i="2" s="1"/>
  <c r="K31" i="2"/>
  <c r="G31" i="2" s="1"/>
  <c r="K30" i="2"/>
  <c r="O30" i="2" s="1"/>
  <c r="K29" i="2"/>
  <c r="O29" i="2" s="1"/>
  <c r="K28" i="2"/>
  <c r="G28" i="2" s="1"/>
  <c r="K27" i="2"/>
  <c r="G27" i="2" s="1"/>
  <c r="K26" i="2"/>
  <c r="O26" i="2" s="1"/>
  <c r="K25" i="2"/>
  <c r="O25" i="2" s="1"/>
  <c r="K24" i="2"/>
  <c r="G24" i="2" s="1"/>
  <c r="K23" i="2"/>
  <c r="G23" i="2" s="1"/>
  <c r="K22" i="2"/>
  <c r="N22" i="2" s="1"/>
  <c r="K21" i="2"/>
  <c r="O21" i="2" s="1"/>
  <c r="K20" i="2"/>
  <c r="G20" i="2" s="1"/>
  <c r="K19" i="2"/>
  <c r="G19" i="2" s="1"/>
  <c r="K18" i="2"/>
  <c r="O18" i="2" s="1"/>
  <c r="K17" i="2"/>
  <c r="N17" i="2" s="1"/>
  <c r="K16" i="2"/>
  <c r="G16" i="2" s="1"/>
  <c r="K15" i="2"/>
  <c r="G15" i="2" s="1"/>
  <c r="K14" i="2"/>
  <c r="N14" i="2" s="1"/>
  <c r="K13" i="2"/>
  <c r="N13" i="2" s="1"/>
  <c r="K12" i="2"/>
  <c r="G12" i="2" s="1"/>
  <c r="K11" i="2"/>
  <c r="G11" i="2" s="1"/>
  <c r="K10" i="2"/>
  <c r="N10" i="2" s="1"/>
  <c r="K9" i="2"/>
  <c r="N9" i="2" s="1"/>
  <c r="K8" i="2"/>
  <c r="G8" i="2" s="1"/>
  <c r="K7" i="2"/>
  <c r="G7" i="2" s="1"/>
  <c r="I7" i="2"/>
  <c r="J19" i="2" l="1"/>
  <c r="J23" i="2"/>
  <c r="J20" i="2"/>
  <c r="O15" i="2"/>
  <c r="J16" i="2"/>
  <c r="J17" i="2"/>
  <c r="G26" i="2"/>
  <c r="G29" i="2"/>
  <c r="J33" i="2"/>
  <c r="G30" i="2"/>
  <c r="O19" i="2"/>
  <c r="O39" i="2"/>
  <c r="O23" i="2"/>
  <c r="J40" i="2"/>
  <c r="O22" i="2"/>
  <c r="N16" i="2"/>
  <c r="J15" i="2"/>
  <c r="J30" i="2"/>
  <c r="G34" i="2"/>
  <c r="J34" i="2"/>
  <c r="G38" i="2"/>
  <c r="J8" i="2"/>
  <c r="J12" i="2"/>
  <c r="J22" i="2"/>
  <c r="J25" i="2"/>
  <c r="J31" i="2"/>
  <c r="N7" i="2"/>
  <c r="J11" i="2"/>
  <c r="J14" i="2"/>
  <c r="N24" i="2"/>
  <c r="J28" i="2"/>
  <c r="N36" i="2"/>
  <c r="N39" i="2"/>
  <c r="O11" i="2"/>
  <c r="J9" i="2"/>
  <c r="J18" i="2"/>
  <c r="N20" i="2"/>
  <c r="J26" i="2"/>
  <c r="N31" i="2"/>
  <c r="J38" i="2"/>
  <c r="G41" i="2"/>
  <c r="O7" i="2"/>
  <c r="O14" i="2"/>
  <c r="G13" i="2"/>
  <c r="J21" i="2"/>
  <c r="J41" i="2"/>
  <c r="J7" i="2"/>
  <c r="J24" i="2"/>
  <c r="J27" i="2"/>
  <c r="J36" i="2"/>
  <c r="J39" i="2"/>
  <c r="J13" i="2"/>
  <c r="G17" i="2"/>
  <c r="G21" i="2"/>
  <c r="G25" i="2"/>
  <c r="J29" i="2"/>
  <c r="N35" i="2"/>
  <c r="O35" i="2"/>
  <c r="O13" i="2"/>
  <c r="N27" i="2"/>
  <c r="O31" i="2"/>
  <c r="G9" i="2"/>
  <c r="N11" i="2"/>
  <c r="G14" i="2"/>
  <c r="N15" i="2"/>
  <c r="O17" i="2"/>
  <c r="N19" i="2"/>
  <c r="G22" i="2"/>
  <c r="N23" i="2"/>
  <c r="O27" i="2"/>
  <c r="J32" i="2"/>
  <c r="N40" i="2"/>
  <c r="G18" i="2"/>
  <c r="N32" i="2"/>
  <c r="G37" i="2"/>
  <c r="O9" i="2"/>
  <c r="N28" i="2"/>
  <c r="G33" i="2"/>
  <c r="J35" i="2"/>
  <c r="J37" i="2"/>
  <c r="O10" i="2"/>
  <c r="G10" i="2"/>
  <c r="J10" i="2"/>
  <c r="N8" i="2"/>
  <c r="N12" i="2"/>
  <c r="O8" i="2"/>
  <c r="O12" i="2"/>
  <c r="O16" i="2"/>
  <c r="O20" i="2"/>
  <c r="O24" i="2"/>
  <c r="O28" i="2"/>
  <c r="O32" i="2"/>
  <c r="O36" i="2"/>
  <c r="O40" i="2"/>
  <c r="N18" i="2"/>
  <c r="N26" i="2"/>
  <c r="N30" i="2"/>
  <c r="N34" i="2"/>
  <c r="N38" i="2"/>
  <c r="N21" i="2"/>
  <c r="N25" i="2"/>
  <c r="N29" i="2"/>
  <c r="N33" i="2"/>
  <c r="N37" i="2"/>
  <c r="N41" i="2"/>
  <c r="K42" i="2" l="1"/>
  <c r="F1" i="2" l="1"/>
  <c r="O42" i="2"/>
  <c r="F3" i="2" s="1"/>
  <c r="N42" i="2"/>
  <c r="F2" i="2" s="1"/>
  <c r="J42" i="2"/>
  <c r="F4" i="2" s="1"/>
  <c r="G42" i="2"/>
</calcChain>
</file>

<file path=xl/sharedStrings.xml><?xml version="1.0" encoding="utf-8"?>
<sst xmlns="http://schemas.openxmlformats.org/spreadsheetml/2006/main" count="1058" uniqueCount="460">
  <si>
    <t>Арт.</t>
  </si>
  <si>
    <t>1500 шт.</t>
  </si>
  <si>
    <t>1200 шт.</t>
  </si>
  <si>
    <t>100 упак.</t>
  </si>
  <si>
    <t>50 упак.</t>
  </si>
  <si>
    <t>2500 шт.</t>
  </si>
  <si>
    <t>VC403112</t>
  </si>
  <si>
    <t>VC403113</t>
  </si>
  <si>
    <t>VC403114</t>
  </si>
  <si>
    <t>VC403312</t>
  </si>
  <si>
    <t>VC403313</t>
  </si>
  <si>
    <t>VC403314</t>
  </si>
  <si>
    <t>VC403315</t>
  </si>
  <si>
    <t>VC403316</t>
  </si>
  <si>
    <t>VC403317</t>
  </si>
  <si>
    <t>VC423112</t>
  </si>
  <si>
    <t>VC423113</t>
  </si>
  <si>
    <t>VC423114</t>
  </si>
  <si>
    <t>VC423115</t>
  </si>
  <si>
    <t>VC423116</t>
  </si>
  <si>
    <t>VC423211</t>
  </si>
  <si>
    <t>VC423212</t>
  </si>
  <si>
    <t>VC423213</t>
  </si>
  <si>
    <t>VC423311</t>
  </si>
  <si>
    <t>VC423312</t>
  </si>
  <si>
    <t>VC423313</t>
  </si>
  <si>
    <t>VC413311</t>
  </si>
  <si>
    <t>VC413312</t>
  </si>
  <si>
    <t>VC413313</t>
  </si>
  <si>
    <t>VC413314</t>
  </si>
  <si>
    <t>VC413315</t>
  </si>
  <si>
    <t>VC413316</t>
  </si>
  <si>
    <t>VC403115</t>
  </si>
  <si>
    <t>500 шт.</t>
  </si>
  <si>
    <t>400 шт.</t>
  </si>
  <si>
    <t xml:space="preserve">20 упак. </t>
  </si>
  <si>
    <t>VC423411</t>
  </si>
  <si>
    <t>VC423412</t>
  </si>
  <si>
    <t>4000 шт.</t>
  </si>
  <si>
    <t>3400 шт.</t>
  </si>
  <si>
    <t>2800 шт.</t>
  </si>
  <si>
    <t>VC403116</t>
  </si>
  <si>
    <t>VC403117</t>
  </si>
  <si>
    <t>VC403118</t>
  </si>
  <si>
    <t>VC403119</t>
  </si>
  <si>
    <t>VC423314</t>
  </si>
  <si>
    <t>VC423315</t>
  </si>
  <si>
    <t>VC423316</t>
  </si>
  <si>
    <t>VC423117</t>
  </si>
  <si>
    <t>VC423118</t>
  </si>
  <si>
    <t>VC423119</t>
  </si>
  <si>
    <t>VC423120</t>
  </si>
  <si>
    <t>VC423121</t>
  </si>
  <si>
    <r>
      <rPr>
        <b/>
        <i/>
        <u/>
        <sz val="10"/>
        <color theme="1"/>
        <rFont val="Calibri"/>
        <family val="2"/>
        <scheme val="minor"/>
      </rPr>
      <t>Держатель кабеля для прямого монтажа (ДК-ПМ)</t>
    </r>
    <r>
      <rPr>
        <b/>
        <i/>
        <sz val="10"/>
        <color theme="1"/>
        <rFont val="Calibri"/>
        <family val="2"/>
        <scheme val="minor"/>
      </rPr>
      <t xml:space="preserve">
Материал: ABS - пластик.
Цвет: серый, черный
Температура эксплуатации: от -40°С до +90°С</t>
    </r>
  </si>
  <si>
    <t>Лента текстильная монтажная для прямого монтажа (ЛТМ-ПМ)
Материал: текстиль.
Цвет: черный.</t>
  </si>
  <si>
    <t>Кабельныя стяжка на основе Верлькро с пряжкой КСВ-П 20х200  (под заказ)</t>
  </si>
  <si>
    <t>Кабельныя стяжка на основе Верлькро с пряжкой КСВ-П 20х300  (под заказ)</t>
  </si>
  <si>
    <t>Кабельныя стяжка на основе Верлькро с пряжкой КСВ-П 20х400  (под заказ)</t>
  </si>
  <si>
    <t>Кабельныя стяжка на основе Верлькро с пряжкой КСВ-П 25х200  (под заказ)</t>
  </si>
  <si>
    <t>Кабельныя стяжка на основе Верлькро с пряжкой КСВ-П 25х300  (под заказ)</t>
  </si>
  <si>
    <t>Кабельныя стяжка на основе Верлькро с пряжкой КСВ-П 25х400  (под заказ)</t>
  </si>
  <si>
    <r>
      <rPr>
        <b/>
        <i/>
        <u/>
        <sz val="10"/>
        <color theme="1"/>
        <rFont val="Calibri"/>
        <family val="2"/>
        <scheme val="minor"/>
      </rPr>
      <t>Крепеж-клипса (КК)</t>
    </r>
    <r>
      <rPr>
        <b/>
        <i/>
        <sz val="10"/>
        <color theme="1"/>
        <rFont val="Calibri"/>
        <family val="2"/>
        <scheme val="minor"/>
      </rPr>
      <t xml:space="preserve">
Материал: полипропилен (PP)
Цвет: серый, черный
Температура эксплуатации: от -30°С до +60°С</t>
    </r>
  </si>
  <si>
    <t>VC413124</t>
  </si>
  <si>
    <t>VC413125</t>
  </si>
  <si>
    <t>VC413126</t>
  </si>
  <si>
    <t>VC413127</t>
  </si>
  <si>
    <t>VC413128</t>
  </si>
  <si>
    <t>VC413129</t>
  </si>
  <si>
    <t>VC413130</t>
  </si>
  <si>
    <t>VC413131</t>
  </si>
  <si>
    <t>VC413132</t>
  </si>
  <si>
    <t>VC413133</t>
  </si>
  <si>
    <t>VC413134</t>
  </si>
  <si>
    <t>VC413135</t>
  </si>
  <si>
    <t>VC413136</t>
  </si>
  <si>
    <t>VC413137</t>
  </si>
  <si>
    <t>VC413138</t>
  </si>
  <si>
    <t>VC413139</t>
  </si>
  <si>
    <t>VC413140</t>
  </si>
  <si>
    <t>VC413141</t>
  </si>
  <si>
    <t>VC413142</t>
  </si>
  <si>
    <t>VC413143</t>
  </si>
  <si>
    <t>VC413144</t>
  </si>
  <si>
    <t>VC413145</t>
  </si>
  <si>
    <t>VC413112</t>
  </si>
  <si>
    <t>VC413113</t>
  </si>
  <si>
    <t>VC413114</t>
  </si>
  <si>
    <t>VC413115</t>
  </si>
  <si>
    <t>VC413116</t>
  </si>
  <si>
    <t>VC413117</t>
  </si>
  <si>
    <t>VC413118</t>
  </si>
  <si>
    <t>VC413119</t>
  </si>
  <si>
    <t>VC413120</t>
  </si>
  <si>
    <t>VC413121</t>
  </si>
  <si>
    <t>VC413122</t>
  </si>
  <si>
    <t>VC413123</t>
  </si>
  <si>
    <t>300 упак.</t>
  </si>
  <si>
    <t>250 упак.</t>
  </si>
  <si>
    <t>180 упак.</t>
  </si>
  <si>
    <t>150 упак.</t>
  </si>
  <si>
    <t>140 упак.</t>
  </si>
  <si>
    <t>110 упак.</t>
  </si>
  <si>
    <t>115 упак.</t>
  </si>
  <si>
    <t>65 упак.</t>
  </si>
  <si>
    <t>55 упак.</t>
  </si>
  <si>
    <t>35 упак.</t>
  </si>
  <si>
    <t>30 упак.</t>
  </si>
  <si>
    <t>20 упак.</t>
  </si>
  <si>
    <r>
      <rPr>
        <b/>
        <i/>
        <u/>
        <sz val="10"/>
        <color theme="1"/>
        <rFont val="Calibri"/>
        <family val="2"/>
        <scheme val="minor"/>
      </rPr>
      <t>Кабельная стяжка нейлоновая (НКС)</t>
    </r>
    <r>
      <rPr>
        <b/>
        <i/>
        <sz val="10"/>
        <color theme="1"/>
        <rFont val="Calibri"/>
        <family val="2"/>
        <scheme val="minor"/>
      </rPr>
      <t xml:space="preserve">
Материал: нейлон 6.6
Цвет: белый, черный</t>
    </r>
  </si>
  <si>
    <t>VC431122</t>
  </si>
  <si>
    <t>VC431123</t>
  </si>
  <si>
    <t>VC431124</t>
  </si>
  <si>
    <t>VC431125</t>
  </si>
  <si>
    <t>VC431126</t>
  </si>
  <si>
    <t>Протяжка УЗК 3.5/10 м. (кр.) в бухте</t>
  </si>
  <si>
    <t>Протяжка УЗК 3.5/15 м. (кр.) в бухте</t>
  </si>
  <si>
    <t>Протяжка УЗК 3.5/20 м. (кр.) в бухте</t>
  </si>
  <si>
    <t>Протяжка УЗК 3.5/30 м. (кр.) в бухте</t>
  </si>
  <si>
    <t>Протяжка УЗК 3.5/50 м. (кр.) в бухте</t>
  </si>
  <si>
    <t>Протяжка УЗК 3.5/100 м. (кр.) в бухте</t>
  </si>
  <si>
    <t>VC431121</t>
  </si>
  <si>
    <t>VC431127</t>
  </si>
  <si>
    <t>VC431128</t>
  </si>
  <si>
    <t>VC431129</t>
  </si>
  <si>
    <t>VC431130</t>
  </si>
  <si>
    <t>VC431131</t>
  </si>
  <si>
    <t>VC431132</t>
  </si>
  <si>
    <t>Протяжка УЗК 3.5/10 м. (кр.) на металлической катушке</t>
  </si>
  <si>
    <t>Протяжка УЗК 3.5/15 м. (кр.) на металлической катушке</t>
  </si>
  <si>
    <t>Протяжка УЗК 3.5/20 м. (кр.) на металлической катушке</t>
  </si>
  <si>
    <t>Протяжка УЗК 3.5/30 м. (кр.) на металлической катушке</t>
  </si>
  <si>
    <t>Протяжка УЗК 3.5/50 м. (кр.) на металлической катушке</t>
  </si>
  <si>
    <t>Протяжка УЗК 3.5/100 м. (кр.) на металлической катушке</t>
  </si>
  <si>
    <t>VC431133</t>
  </si>
  <si>
    <t>VC431134</t>
  </si>
  <si>
    <t>VC431135</t>
  </si>
  <si>
    <t>VC431136</t>
  </si>
  <si>
    <t>VC431137</t>
  </si>
  <si>
    <t>VC431138</t>
  </si>
  <si>
    <t>VC431139</t>
  </si>
  <si>
    <t>VC431140</t>
  </si>
  <si>
    <t>VC431141</t>
  </si>
  <si>
    <t>VC431142</t>
  </si>
  <si>
    <t>VC431143</t>
  </si>
  <si>
    <t>VC431144</t>
  </si>
  <si>
    <t>Протяжка УЗК 6.5/10 м. (кр.) в бухте</t>
  </si>
  <si>
    <t>Протяжка УЗК 6.5/15 м. (кр.) в бухте</t>
  </si>
  <si>
    <t>Протяжка УЗК 6.5/20 м. (кр.) в бухте</t>
  </si>
  <si>
    <t>Протяжка УЗК 6.5/30 м. (кр.) в бухте</t>
  </si>
  <si>
    <t>Протяжка УЗК 6.5/50 м. (кр.) в бухте</t>
  </si>
  <si>
    <t>Протяжка УЗК 6.5/100 м. (кр.) в бухте</t>
  </si>
  <si>
    <t>Протяжка УЗК 6.5/10 м. (кр.) на металлической катушке</t>
  </si>
  <si>
    <t>Протяжка УЗК 6.5/15 м. (кр.) на металлической катушке</t>
  </si>
  <si>
    <t>Протяжка УЗК 6.5/20 м. (кр.) на металлической катушке</t>
  </si>
  <si>
    <t>Протяжка УЗК 6.5/30 м. (кр.) на металлической катушке</t>
  </si>
  <si>
    <t>Протяжка УЗК 6.5/50 м. (кр.) на металлической катушке</t>
  </si>
  <si>
    <t>Протяжка УЗК 6.5/100 м. (кр.) на металлической катушке</t>
  </si>
  <si>
    <t>VC433121</t>
  </si>
  <si>
    <t>VC433122</t>
  </si>
  <si>
    <t>VC433123</t>
  </si>
  <si>
    <t>VC433124</t>
  </si>
  <si>
    <t>VC433125</t>
  </si>
  <si>
    <t>VC433126</t>
  </si>
  <si>
    <t>VC433127</t>
  </si>
  <si>
    <t>VC433128</t>
  </si>
  <si>
    <t>VC433129</t>
  </si>
  <si>
    <t>VC433130</t>
  </si>
  <si>
    <t>VC433131</t>
  </si>
  <si>
    <t>VC433132</t>
  </si>
  <si>
    <t>Протяжка УЗК 11/50 м. (кр.) в бухте</t>
  </si>
  <si>
    <t>Протяжка УЗК 11/100 м. (кр.) в бухте</t>
  </si>
  <si>
    <t>Протяжка УЗК 11/150 м. (кр.) в бухте</t>
  </si>
  <si>
    <t>Протяжка УЗК 11/200 м. (кр.) в бухте</t>
  </si>
  <si>
    <t>Протяжка УЗК 11/250 м. (кр.) в бухте</t>
  </si>
  <si>
    <t>Протяжка УЗК 11/300 м. (кр.) в бухте</t>
  </si>
  <si>
    <t>Протяжка УЗК 11/50 м. (кр.) на металлической тележке</t>
  </si>
  <si>
    <t>Протяжка УЗК 11/100 м. (кр.) на металлической тележке</t>
  </si>
  <si>
    <t>Протяжка УЗК 11/150 м. (кр.) на металлической тележке</t>
  </si>
  <si>
    <t>Протяжка УЗК 11/200 м. (кр.) на металлической тележке</t>
  </si>
  <si>
    <t>Протяжка УЗК 11/250 м. (кр.) на металлической тележке</t>
  </si>
  <si>
    <t>Протяжка УЗК 11/300 м. (кр.) на металлической тележке</t>
  </si>
  <si>
    <r>
      <rPr>
        <b/>
        <i/>
        <u/>
        <sz val="10"/>
        <color theme="1"/>
        <rFont val="Calibri"/>
        <family val="2"/>
        <scheme val="minor"/>
      </rPr>
      <t>Кабельная стяжка Велькро с пряжкой (КСВ-П)</t>
    </r>
    <r>
      <rPr>
        <b/>
        <i/>
        <sz val="10"/>
        <color theme="1"/>
        <rFont val="Calibri"/>
        <family val="2"/>
        <scheme val="minor"/>
      </rPr>
      <t xml:space="preserve">
Материал: полиамидная лента Велькро, пряжка - пластик/металл.
Цвет: черный, красный (белый, желтый, зеленый, синий, хакки)</t>
    </r>
  </si>
  <si>
    <t>1 бухта</t>
  </si>
  <si>
    <r>
      <rPr>
        <b/>
        <i/>
        <u/>
        <sz val="10"/>
        <color theme="1"/>
        <rFont val="Calibri"/>
        <family val="2"/>
        <scheme val="minor"/>
      </rPr>
      <t xml:space="preserve">Протяжка для кабеля (УЗК)
</t>
    </r>
    <r>
      <rPr>
        <b/>
        <i/>
        <sz val="10"/>
        <color theme="1"/>
        <rFont val="Calibri"/>
        <family val="2"/>
        <charset val="204"/>
        <scheme val="minor"/>
      </rPr>
      <t>Цвет: красный, желтый. 
Толщина прутка: 3.5 , 6.5 , 11 мм.</t>
    </r>
    <r>
      <rPr>
        <b/>
        <i/>
        <sz val="10"/>
        <color theme="1"/>
        <rFont val="Calibri"/>
        <family val="2"/>
        <scheme val="minor"/>
      </rPr>
      <t xml:space="preserve">
Материал: стеклопруток в оболочке из ПНД.
</t>
    </r>
  </si>
  <si>
    <t>90 упак.</t>
  </si>
  <si>
    <t>60 упак.</t>
  </si>
  <si>
    <t xml:space="preserve"> 110 упак.</t>
  </si>
  <si>
    <t>1000 шт.</t>
  </si>
  <si>
    <t>VC403324</t>
  </si>
  <si>
    <t>VC403325</t>
  </si>
  <si>
    <t>VC403326</t>
  </si>
  <si>
    <t>VC403330</t>
  </si>
  <si>
    <t>VC403331</t>
  </si>
  <si>
    <t>VC403332</t>
  </si>
  <si>
    <t xml:space="preserve"> Кол-во в упак.</t>
  </si>
  <si>
    <t>Кол-во в Т/У</t>
  </si>
  <si>
    <t>100 шт.</t>
  </si>
  <si>
    <t>50 шт.</t>
  </si>
  <si>
    <t>45 шт.</t>
  </si>
  <si>
    <t>20 шт.</t>
  </si>
  <si>
    <t>15 шт.</t>
  </si>
  <si>
    <t>25 м.</t>
  </si>
  <si>
    <t>10 шт.</t>
  </si>
  <si>
    <t>Цена упак.</t>
  </si>
  <si>
    <t>Цена шт.</t>
  </si>
  <si>
    <t>Дюбель-хомут для круглого кабеля ДХК 5/10 (бел.)</t>
  </si>
  <si>
    <t xml:space="preserve">Дюбель-хомут для плоского кабеля ДХП 10/5 (бел.)  </t>
  </si>
  <si>
    <t xml:space="preserve">Дюбель-хомут для плоского кабеля ДХП 12/6 (бел.) </t>
  </si>
  <si>
    <t xml:space="preserve">Площадка под стяжку для прямого монтажа ПМО-ПМ 29х20 (бел.)   </t>
  </si>
  <si>
    <t xml:space="preserve">Площадка под стяжку для прямого монтажа ПМО-ПМ 29х20 (сер.)   </t>
  </si>
  <si>
    <t xml:space="preserve">Площадка под стяжку для прямого монтажа ПМО-ПМ 29х20 (чер.)   </t>
  </si>
  <si>
    <t>Стяжка кабельная НКС 3х100 (бел)</t>
  </si>
  <si>
    <t>Стяжка кабельная НКС 3х150 (бел)</t>
  </si>
  <si>
    <t>Стяжка кабельная НКС 3х200 (бел)</t>
  </si>
  <si>
    <t>Стяжка кабельная НКС 4х150 (бел)</t>
  </si>
  <si>
    <t>Стяжка кабельная НКС 4х200 (бел)</t>
  </si>
  <si>
    <t>Стяжка кабельная НКС 4х250 (бел)</t>
  </si>
  <si>
    <t>Стяжка кабельная НКС 4х300 (бел)</t>
  </si>
  <si>
    <t>Стяжка кабельная НКС 5х200 (бел)</t>
  </si>
  <si>
    <t>Стяжка кабельная НКС 5х300 (бел)</t>
  </si>
  <si>
    <t>Стяжка кабельная НКС 5х350 (бел)</t>
  </si>
  <si>
    <t>Стяжка кабельная НКС 5х400 (бел)</t>
  </si>
  <si>
    <t>Стяжка кабельная НКС 5х500 (бел)</t>
  </si>
  <si>
    <t>Стяжка кабельная НКС 8х240 (бел)</t>
  </si>
  <si>
    <t>Стяжка кабельная НКС 8х300 (бел)</t>
  </si>
  <si>
    <t>Стяжка кабельная НКС 8х400 (бел)</t>
  </si>
  <si>
    <t>Стяжка кабельная НКС 8х500 (бел)</t>
  </si>
  <si>
    <t>Стяжка кабельная НКС 3х100 (черн)</t>
  </si>
  <si>
    <t>Стяжка кабельная НКС 3х150 (черн)</t>
  </si>
  <si>
    <t>Стяжка кабельная НКС 3х200 (черн)</t>
  </si>
  <si>
    <t>Стяжка кабельная НКС 4х150 (черн)</t>
  </si>
  <si>
    <t>Стяжка кабельная НКС 4х200 (черн)</t>
  </si>
  <si>
    <t>Стяжка кабельная НКС 4х250 (черн)</t>
  </si>
  <si>
    <t>Стяжка кабельная НКС 4х300 (черн)</t>
  </si>
  <si>
    <t>Стяжка кабельная НКС 5х200 (черн)</t>
  </si>
  <si>
    <t>Стяжка кабельная НКС 5х300 (черн)</t>
  </si>
  <si>
    <t>Стяжка кабельная НКС 5х350 (черн)</t>
  </si>
  <si>
    <t>Стяжка кабельная НКС 5х400 (черн)</t>
  </si>
  <si>
    <t>Стяжка кабельная НКС 5х500 (черн)</t>
  </si>
  <si>
    <t>Стяжка кабельная НКС 8х240 (черн)</t>
  </si>
  <si>
    <t>Стяжка кабельная НКС 8х300 (черн)</t>
  </si>
  <si>
    <t>Стяжка кабельная НКС 8х400 (черн)</t>
  </si>
  <si>
    <t>Стяжка кабельная НКС 8х500 (черн)</t>
  </si>
  <si>
    <t>Стяжка кабельная НКС 9х760 (бел)</t>
  </si>
  <si>
    <t>Стяжка кабельная НКС 9х760 (черн)</t>
  </si>
  <si>
    <t xml:space="preserve">Крепеж-клипса КК 16 (сер.) </t>
  </si>
  <si>
    <t xml:space="preserve">Крепеж-клипса КК 20 (сер.) </t>
  </si>
  <si>
    <t xml:space="preserve">Крепеж-клипса КК 25 (сер.) </t>
  </si>
  <si>
    <t xml:space="preserve">Крепеж-клипса КК 32 (сер.) </t>
  </si>
  <si>
    <t xml:space="preserve">Крепеж-клипса КК 16 (черн.) </t>
  </si>
  <si>
    <t xml:space="preserve">Крепеж-клипса КК 20 (черн.) </t>
  </si>
  <si>
    <t xml:space="preserve">Крепеж-клипса КК 25 (черн.) </t>
  </si>
  <si>
    <t xml:space="preserve">Крепеж-клипса КК 32 (черн.) </t>
  </si>
  <si>
    <t xml:space="preserve">Держатель кабеля для прямого монтажа одностор. ДК-ПМ 65 (сер.)   </t>
  </si>
  <si>
    <t xml:space="preserve">Держатель кабеля для прямого монтажа одностор. ДК-ПМ 140 (сер.)   </t>
  </si>
  <si>
    <t xml:space="preserve">Держатель кабеля для прямого монтажа двустор. ДК-ПМ 240 (сер.)   </t>
  </si>
  <si>
    <t xml:space="preserve">Держатель кабеля для прямого монтажа одностор. ДК-ПМ 65 (черн.)   </t>
  </si>
  <si>
    <t xml:space="preserve">Держатель кабеля для прямого монтажа одностор. ДК-ПМ 140 (черн.)   </t>
  </si>
  <si>
    <t xml:space="preserve">Держатель кабеля для прямого монтажа двустор. ДК-ПМ 240 (черн.)   </t>
  </si>
  <si>
    <t xml:space="preserve">Держатель кабеля для прямого монтажа одностор. ДК-ПМ 65 (бел.)   </t>
  </si>
  <si>
    <t xml:space="preserve">Держатель кабеля для прямого монтажа одностор. ДК-ПМ 140 (бел.)   </t>
  </si>
  <si>
    <t xml:space="preserve">Держатель кабеля для прямого монтажа двустор. ДК-ПМ 240 (бел.)   </t>
  </si>
  <si>
    <t>VC423317</t>
  </si>
  <si>
    <t>VC423318</t>
  </si>
  <si>
    <t>VC423319</t>
  </si>
  <si>
    <t>Крепеж-клипса прямой монтаж (КК-ПМ)
Материал: Premium: ABS-пластик. Standart: пластик.
Цвет: серый, черный.
Температура эксплуатации: от  -40°С до +85°С</t>
  </si>
  <si>
    <t>900 шт.</t>
  </si>
  <si>
    <t>300 шт.</t>
  </si>
  <si>
    <t>Лента текстильная монтажная для прямого монтажа ЛТМ-ПМ 20 (25 м.) (черн.)</t>
  </si>
  <si>
    <t>19 упак.</t>
  </si>
  <si>
    <t>Лента текстильная монтажная для прямого монтажа ЛТМ-ПМ 20 (50 м.) (черн.)</t>
  </si>
  <si>
    <t>50 м.</t>
  </si>
  <si>
    <t xml:space="preserve">Дюбель-хомут для круглого кабеля ДХК 11/18 (бел.)     </t>
  </si>
  <si>
    <t xml:space="preserve">Дюбель-хомут для круглого кабеля ДХК 19/25 (бел.) </t>
  </si>
  <si>
    <t>Дюбель-хомут для круглого кабеля ДХК 5/10 (черн.)</t>
  </si>
  <si>
    <t xml:space="preserve">Дюбель-хомут для круглого кабеля ДХК 11/18 (черн.)     </t>
  </si>
  <si>
    <t xml:space="preserve">Дюбель-хомут для круглого кабеля ДХК 19/25 (черн.) </t>
  </si>
  <si>
    <t xml:space="preserve">Дюбель-хомут для плоского кабеля ДХП 10/5 (черн.)  </t>
  </si>
  <si>
    <t xml:space="preserve">Дюбель-хомут для плоского кабеля ДХП 12/6 (черн.) </t>
  </si>
  <si>
    <t>Крепеж-клипса КК-ПМ 16 (сер.) (Premium)</t>
  </si>
  <si>
    <t>Крепеж-клипса КК-ПМ 20 (сер.) (Premium)</t>
  </si>
  <si>
    <t xml:space="preserve">Крепеж-клипса КК-ПМ 25 (сер.) (Premium) </t>
  </si>
  <si>
    <t xml:space="preserve">Крепеж-клипса КК-ПМ 16 (черн.) (Premium)  </t>
  </si>
  <si>
    <t xml:space="preserve">Крепеж-клипса КК-ПМ 20 (черн.) (Premium) </t>
  </si>
  <si>
    <t xml:space="preserve">Крепеж-клипса КК-ПМ 25 (черн.) (Premium)  </t>
  </si>
  <si>
    <t>Крепеж-клипса КК-ПМ 16 (сер.) (Standart)</t>
  </si>
  <si>
    <t>Крепеж-клипса КК-ПМ 20 (сер.) (Standart)</t>
  </si>
  <si>
    <t xml:space="preserve">Крепеж-клипса КК-ПМ 25 (сер.) (Standart) </t>
  </si>
  <si>
    <t xml:space="preserve">Крепеж-клипса КК-ПМ 16 (черн.) (Standart)  </t>
  </si>
  <si>
    <t xml:space="preserve">Крепеж-клипса КК-ПМ 20 (черн.) (Standart) </t>
  </si>
  <si>
    <t xml:space="preserve">Крепеж-клипса КК-ПМ 25 (черн.) (Standart)  </t>
  </si>
  <si>
    <r>
      <rPr>
        <b/>
        <i/>
        <u/>
        <sz val="10"/>
        <color theme="1"/>
        <rFont val="Calibri"/>
        <family val="2"/>
        <scheme val="minor"/>
      </rPr>
      <t>Дюбель-хомут (ДХК, ДХП)</t>
    </r>
    <r>
      <rPr>
        <b/>
        <i/>
        <sz val="10"/>
        <color theme="1"/>
        <rFont val="Calibri"/>
        <family val="2"/>
        <scheme val="minor"/>
      </rPr>
      <t xml:space="preserve">
Материал: полипропилен (PP)
Цвет: белый, черный.
Температура эксплуатации: от -40 °С до +85 °С</t>
    </r>
  </si>
  <si>
    <r>
      <rPr>
        <b/>
        <i/>
        <u/>
        <sz val="10"/>
        <color theme="1"/>
        <rFont val="Calibri"/>
        <family val="2"/>
        <scheme val="minor"/>
      </rPr>
      <t>Площадка монтажная под стяжку (ПМО-МП)</t>
    </r>
    <r>
      <rPr>
        <b/>
        <i/>
        <sz val="10"/>
        <color theme="1"/>
        <rFont val="Calibri"/>
        <family val="2"/>
        <scheme val="minor"/>
      </rPr>
      <t xml:space="preserve">
Материал: пластик.
Цвет: белый, серый, черный.
Температура эксплуатации: от -40°С до +90°С</t>
    </r>
  </si>
  <si>
    <t>VC423240</t>
  </si>
  <si>
    <r>
      <rPr>
        <b/>
        <i/>
        <u/>
        <sz val="10"/>
        <color theme="1"/>
        <rFont val="Calibri"/>
        <family val="2"/>
        <scheme val="minor"/>
      </rPr>
      <t>Демпферная втулка для прямого монтажа (ДВ-ПМ)</t>
    </r>
    <r>
      <rPr>
        <b/>
        <i/>
        <sz val="10"/>
        <color theme="1"/>
        <rFont val="Calibri"/>
        <family val="2"/>
        <scheme val="minor"/>
      </rPr>
      <t xml:space="preserve">
Материал: пластик
Цвет: белый</t>
    </r>
  </si>
  <si>
    <t>36 упак.</t>
  </si>
  <si>
    <t>16 упак.</t>
  </si>
  <si>
    <t>Итоговый вес заказа (кг)</t>
  </si>
  <si>
    <t>Итоговый объем заказа (м³)</t>
  </si>
  <si>
    <t>Итоговое кол-во мест (шт)</t>
  </si>
  <si>
    <t>Итоговая сумма заказа (руб)</t>
  </si>
  <si>
    <t>Ваша скидка</t>
  </si>
  <si>
    <t xml:space="preserve"> код
 товара</t>
  </si>
  <si>
    <t xml:space="preserve"> наименование</t>
  </si>
  <si>
    <t xml:space="preserve"> ед.изм</t>
  </si>
  <si>
    <t>кол-во в 
упаковке</t>
  </si>
  <si>
    <t>кол-во 
шт./упак</t>
  </si>
  <si>
    <t>Итого 
кратно Т/У</t>
  </si>
  <si>
    <t xml:space="preserve"> РРЦ 
(руб. с НДС)</t>
  </si>
  <si>
    <t xml:space="preserve"> Цена с учетом
 вашей скидки</t>
  </si>
  <si>
    <t>Итого</t>
  </si>
  <si>
    <t>Итого 
Т/У</t>
  </si>
  <si>
    <t>шт</t>
  </si>
  <si>
    <t>Крепеж-клипса для прямого монтажа КК-ПМ 16 (сер.) (Premium)</t>
  </si>
  <si>
    <t>Крепеж-клипса для прямого монтажа КК-ПМ 20 (сер.) (Premium)</t>
  </si>
  <si>
    <t xml:space="preserve">Крепеж-клипса для прямого монтажа КК-ПМ 25 (сер.) (Premium) </t>
  </si>
  <si>
    <t xml:space="preserve">Крепеж-клипса для прямого монтажа КК-ПМ 16 (черн.) (Premium)  </t>
  </si>
  <si>
    <t xml:space="preserve">Крепеж-клипса для прямого монтажа КК-ПМ 20 (черн.) (Premium) </t>
  </si>
  <si>
    <t xml:space="preserve">Крепеж-клипса для прямого монтажа КК-ПМ 25 (черн.) (Premium)  </t>
  </si>
  <si>
    <t>Крепеж-клипса для прямого монтажа КК-ПМ 16 (сер.) (Standart)</t>
  </si>
  <si>
    <t>Крепеж-клипса для прямого монтажа КК-ПМ 20 (сер.) (Standart)</t>
  </si>
  <si>
    <t xml:space="preserve">Крепеж-клипса для прямого монтажа КК-ПМ 25 (сер.) (Standart) </t>
  </si>
  <si>
    <t xml:space="preserve">Крепеж-клипса для прямого монтажа КК-ПМ 16 (черн.) (Standart)  </t>
  </si>
  <si>
    <t xml:space="preserve">Крепеж-клипса для прямого монтажа КК-ПМ 20 (черн.) (Standart) </t>
  </si>
  <si>
    <t xml:space="preserve">Крепеж-клипса для прямого монтажа КК-ПМ 25 (черн.) (Standart)  </t>
  </si>
  <si>
    <t>упак</t>
  </si>
  <si>
    <t>VС423412</t>
  </si>
  <si>
    <t>Демпферная втулка для прямого монтажа ДВ-ПМ (500 шт.) (бел.)</t>
  </si>
  <si>
    <t>Дюбель-хомут для круглого кабеля ДХК 5/10 (100 шт.) (бел.)</t>
  </si>
  <si>
    <t xml:space="preserve">Дюбель-хомут для круглого кабеля ДХК 11/18 (100 шт.) (бел.)     </t>
  </si>
  <si>
    <t xml:space="preserve">Дюбель-хомут для круглого кабеля ДХК 19/25 (100 шт.) (бел.) </t>
  </si>
  <si>
    <t xml:space="preserve">Дюбель-хомут для плоского кабеля ДХП 10/5 (100 шт.) (бел.)  </t>
  </si>
  <si>
    <t xml:space="preserve">Дюбель-хомут для плоского кабеля ДХП 12/6 (100 шт.) (бел.) </t>
  </si>
  <si>
    <t>Дюбель-хомут для круглого кабеля ДХК 5/10 (100 шт.) (черн.)</t>
  </si>
  <si>
    <t xml:space="preserve">Дюбель-хомут для круглого кабеля ДХК 11/18 (100 шт.) (черн.)     </t>
  </si>
  <si>
    <t xml:space="preserve">Дюбель-хомут для круглого кабеля ДХК 19/25 (100 шт.) (черн.) </t>
  </si>
  <si>
    <t xml:space="preserve">Дюбель-хомут для плоского кабеля ДХП 10/5 (100 шт.) (черн.)  </t>
  </si>
  <si>
    <t xml:space="preserve">Дюбель-хомут для плоского кабеля ДХП 12/6 (100 шт.) (черн.) </t>
  </si>
  <si>
    <t xml:space="preserve"> вес Т/У (кг)</t>
  </si>
  <si>
    <t xml:space="preserve"> объем Т/У (м³)</t>
  </si>
  <si>
    <t>Итого вес</t>
  </si>
  <si>
    <t>Итого объем (м³)</t>
  </si>
  <si>
    <t>Производство и поставка крепежных изделий и кабеленесущих систем применяемых в строительстве.
ООО «Велькрон» г. Москва
эл. адрес: corp@velcron.ru
+7 (495) 972 60 70</t>
  </si>
  <si>
    <t>Даипазон скидок от суммы по РРЦ.
РРЦ - до 25 000 р.
ОПТ 1 - от 25 000 р. - 20%
ОПТ 2 - от 50 000 р. - 25%
ОПТ 3 - от 150 000 р. - 35%</t>
  </si>
  <si>
    <t>Кол-во
в Т/У шт./упак.</t>
  </si>
  <si>
    <t>250 шт.</t>
  </si>
  <si>
    <t>2250 шт.</t>
  </si>
  <si>
    <t>1250 шт.</t>
  </si>
  <si>
    <t>200 шт.</t>
  </si>
  <si>
    <t>VC434120</t>
  </si>
  <si>
    <t>VC434121</t>
  </si>
  <si>
    <t>VC434122</t>
  </si>
  <si>
    <t>VC434123</t>
  </si>
  <si>
    <t>VC434124</t>
  </si>
  <si>
    <t>VC434125</t>
  </si>
  <si>
    <t>VC434126</t>
  </si>
  <si>
    <t>VC434127</t>
  </si>
  <si>
    <t>VC434128</t>
  </si>
  <si>
    <t>VC434129</t>
  </si>
  <si>
    <t>VC434130</t>
  </si>
  <si>
    <t>VC434131</t>
  </si>
  <si>
    <t>VC434132</t>
  </si>
  <si>
    <t>VC434133</t>
  </si>
  <si>
    <t>VC434134</t>
  </si>
  <si>
    <t>VC434135</t>
  </si>
  <si>
    <t>VC434136</t>
  </si>
  <si>
    <t>VC434137</t>
  </si>
  <si>
    <t>VC434138</t>
  </si>
  <si>
    <t>VC434139</t>
  </si>
  <si>
    <t>VC434140</t>
  </si>
  <si>
    <t>VC434141</t>
  </si>
  <si>
    <t>VC434142</t>
  </si>
  <si>
    <t>VC434143</t>
  </si>
  <si>
    <t>VC434144</t>
  </si>
  <si>
    <t>VC434145</t>
  </si>
  <si>
    <t>VC434146</t>
  </si>
  <si>
    <t>VC434147</t>
  </si>
  <si>
    <t>VC434148</t>
  </si>
  <si>
    <t>VC434149</t>
  </si>
  <si>
    <t>VC434150</t>
  </si>
  <si>
    <t>VC434151</t>
  </si>
  <si>
    <t>VC434152</t>
  </si>
  <si>
    <t>VC434153</t>
  </si>
  <si>
    <t>VC434154</t>
  </si>
  <si>
    <t>VC434155</t>
  </si>
  <si>
    <t>VC434156</t>
  </si>
  <si>
    <t>VC434157</t>
  </si>
  <si>
    <t>VC434158</t>
  </si>
  <si>
    <t>VC434159</t>
  </si>
  <si>
    <t>VC434164</t>
  </si>
  <si>
    <t>VC434165</t>
  </si>
  <si>
    <t>VC434166</t>
  </si>
  <si>
    <t>VC434167</t>
  </si>
  <si>
    <t>VC434168</t>
  </si>
  <si>
    <t>VC434169</t>
  </si>
  <si>
    <t>VC434170</t>
  </si>
  <si>
    <t>VC434171</t>
  </si>
  <si>
    <t>VC434172</t>
  </si>
  <si>
    <t>VC434173</t>
  </si>
  <si>
    <t>VC434174</t>
  </si>
  <si>
    <t>VC434175</t>
  </si>
  <si>
    <t>VC434176</t>
  </si>
  <si>
    <t>VC434177</t>
  </si>
  <si>
    <t>Тарельчатый дюбель по бетону ТД-Б-ПМ 50/20 мм (красн.)</t>
  </si>
  <si>
    <t>Тарельчатый дюбель по бетону ТД-Б-ПМ 50/30 мм (красн.)</t>
  </si>
  <si>
    <t xml:space="preserve">Тарельчатый дюбель по бетону ТД-Б-ПМ 50/40 мм (красн.) </t>
  </si>
  <si>
    <t xml:space="preserve">Тарельчатый дюбель по бетону ТД-Б-ПМ 50/50 мм (красн.) </t>
  </si>
  <si>
    <t>Тарельчатый дюбель по бетону с гвоздем ТДГ-Б-ПМ 50/20 мм (красн.)</t>
  </si>
  <si>
    <t>Тарельчатый дюбель по бетону с гвоздем ТДГ-Б-ПМ 50/30 мм (красн.)</t>
  </si>
  <si>
    <t xml:space="preserve">Тарельчатый дюбель по бетону с гвоздем ТДГ-Б-ПМ 50/40 мм (красн.) </t>
  </si>
  <si>
    <t xml:space="preserve">Тарельчатый дюбель по бетону с гвоздем ТДГ-Б-ПМ 50/50 мм (красн.) </t>
  </si>
  <si>
    <t>Тарельчатый дюбель по бетону с гвоздем ТДГ-Б-ПМ 60/50 мм (красн.)</t>
  </si>
  <si>
    <t>Тарельчатый дюбель по бетону с гвоздем ТДГ-Б-ПМ 60/60 мм (красн.)</t>
  </si>
  <si>
    <t>Тарельчатый дюбель по бетону с гвоздем ТДГ-Б-ПМ 60/80 мм (красн.)</t>
  </si>
  <si>
    <t>Тарельчатый дюбель по бетону с гвоздем ТДГ-Б-ПМ 60/90 мм (красн.)</t>
  </si>
  <si>
    <t xml:space="preserve">Тарельчатый дюбель по бетону с гвоздем ТДГ-Б-ПМ 60/100 мм (красн.) </t>
  </si>
  <si>
    <t>Тарельчатый дюбель по бетону с гвоздем ТДГ-Б-ПМ 60/110 мм (красн.)</t>
  </si>
  <si>
    <t>Тарельчатый дюбель по бетону с гвоздем ТДГ-Б-ПМ 60/120 мм (красн.)</t>
  </si>
  <si>
    <t>Тарельчатый дюбель по бетону с гвоздем ТДГ-Б-ПМ 60/130 мм (красн.)</t>
  </si>
  <si>
    <t>Тарельчатый дюбель по бетону с гвоздем ТДГ-Б-ПМ 60/140 мм (красн.)</t>
  </si>
  <si>
    <t>Тарельчатый дюбель по бетону с гвоздем ТДГ-Б-ПМ 60/150 мм (красн.)</t>
  </si>
  <si>
    <t>Тарельчатый дюбель по бетону с гвоздем ТДГ-Б-ПМ 60/160 мм (красн.)</t>
  </si>
  <si>
    <t>Тарельчатый дюбель по бетону с гвоздем ТДГ-Б-ПМ 60/170 мм (красн.)</t>
  </si>
  <si>
    <t>Тарельчатый дюбель по бетону с гвоздем ТДГ-Б-ПМ 60/180 мм (красн.)</t>
  </si>
  <si>
    <t>Тарельчатый дюбель по бетону с гвоздем ТДГ-Б-ПМ 60/200 мм (красн.)</t>
  </si>
  <si>
    <t>Тарельчатый дюбель по бетону с гвоздем ТДГ-Б-ПМ 50/20 мм (бел.)</t>
  </si>
  <si>
    <t>Тарельчатый дюбель по бетону с гвоздем ТДГ-Б-ПМ 50/30 мм (бел.)</t>
  </si>
  <si>
    <t xml:space="preserve">Тарельчатый дюбель по бетону с гвоздем ТДГ-Б-ПМ 50/40 мм (бел.) </t>
  </si>
  <si>
    <t xml:space="preserve">Тарельчатый дюбель по бетону с гвоздем ТДГ-Б-ПМ 50/50 мм (бел.) </t>
  </si>
  <si>
    <t>Тарельчатый дюбель по бетону с гвоздем ТДГ-Б-ПМ 60/50 мм (бел.)</t>
  </si>
  <si>
    <t>Тарельчатый дюбель по бетону с гвоздем ТДГ-Б-ПМ 60/60 мм (бел.)</t>
  </si>
  <si>
    <t>Тарельчатый дюбель по бетону с гвоздем ТДГ-Б-ПМ 60/80 мм (бел.)</t>
  </si>
  <si>
    <t>Тарельчатый дюбель по бетону с гвоздем ТДГ-Б-ПМ 60/90 мм (бел.)</t>
  </si>
  <si>
    <t xml:space="preserve">Тарельчатый дюбель по бетону с гвоздем ТДГ-Б-ПМ 60/100 мм (бел.) </t>
  </si>
  <si>
    <t>Тарельчатый дюбель по бетону с гвоздем ТДГ-Б-ПМ 60/110 мм (бел.)</t>
  </si>
  <si>
    <t>Тарельчатый дюбель по бетону с гвоздем ТДГ-Б-ПМ 60/120 мм (бел.)</t>
  </si>
  <si>
    <t>Тарельчатый дюбель по бетону с гвоздем ТДГ-Б-ПМ 60/130 мм (бел.)</t>
  </si>
  <si>
    <t>Тарельчатый дюбель по бетону с гвоздем ТДГ-Б-ПМ 60/140 мм (бел.)</t>
  </si>
  <si>
    <t>Тарельчатый дюбель по бетону с гвоздем ТДГ-Б-ПМ 60/150 мм (бел.)</t>
  </si>
  <si>
    <t>Тарельчатый дюбель по бетону с гвоздем ТДГ-Б-ПМ 60/160 мм (бел.)</t>
  </si>
  <si>
    <t>Тарельчатый дюбель по бетону с гвоздем ТДГ-Б-ПМ 60/170 мм (бел.)</t>
  </si>
  <si>
    <t>Тарельчатый дюбель по бетону с гвоздем ТДГ-Б-ПМ 60/180 мм (бел.)</t>
  </si>
  <si>
    <t>Тарельчатый дюбель по бетону с гвоздем ТДГ-Б-ПМ 60/200 мм (бел.)</t>
  </si>
  <si>
    <t>Тарельчатый дюбель по газобетону с гвоздем ТДГ-ГБ-ПМ 60/50 мм (сер.)</t>
  </si>
  <si>
    <t>Тарельчатый дюбель по газобетону с гвоздем ТДГ-ГБ-ПМ 60/60 мм (сер.)</t>
  </si>
  <si>
    <t>Тарельчатый дюбель по газобетону с гвоздем ТДГ-ГБ-ПМ 60/80 мм (сер.)</t>
  </si>
  <si>
    <t>Тарельчатый дюбель по газобетону с гвоздем ТДГ-ГБ-ПМ 60/90 мм (сер.)</t>
  </si>
  <si>
    <t xml:space="preserve">Тарельчатый дюбель по газобетону с гвоздем ТДГ-ГБ-ПМ 60/100 мм (сер.) </t>
  </si>
  <si>
    <t>Тарельчатый дюбель по газобетону с гвоздем ТДГ-ГБ-ПМ 60/110 мм (сер.)</t>
  </si>
  <si>
    <t>Тарельчатый дюбель по газобетону с гвоздем ТДГ-ГБ-ПМ 60/120 мм (сер.)</t>
  </si>
  <si>
    <t>Тарельчатый дюбель по газобетону с гвоздем ТДГ-ГБ-ПМ 60/130 мм (сер.)</t>
  </si>
  <si>
    <t>Тарельчатый дюбель по газобетону с гвоздем ТДГ-ГБ-ПМ 60/140 мм (сер.)</t>
  </si>
  <si>
    <t>Тарельчатый дюбель по газобетону с гвоздем ТДГ-ГБ-ПМ 60/150 мм (сер.)</t>
  </si>
  <si>
    <t>Тарельчатый дюбель по газобетону с гвоздем ТДГ-ГБ-ПМ 60/160 мм (сер.)</t>
  </si>
  <si>
    <t>Тарельчатый дюбель по газобетону с гвоздем ТДГ-ГБ-ПМ 60/170 мм (сер.)</t>
  </si>
  <si>
    <t>Тарельчатый дюбель по газобетону с гвоздем ТДГ-ГБ-ПМ 60/180 мм (сер.)</t>
  </si>
  <si>
    <t>Тарельчатый дюбель по газобетону с гвоздем ТДГ-ГБ-ПМ 60/200 мм (сер.)</t>
  </si>
  <si>
    <t>Тарельчатый дюбель по бетону для прямого монтажа 
без гвоздя (ТД-Б-ПМ) с гвоздем (ТДГ-Б-ПМ)
Материал: ПНД (полиэтилен низкого давления)
Цвет: красный
Диаметр шляпки: 50 мм, 60 мм.</t>
  </si>
  <si>
    <t>Тарельчатый дюбель по бетону с гвоздем для прямого монтажа (ТДГ-Б-ПМ)
Материал: ПНД (полиэтилен низкого давления)
Цвет: белый
Диаметр шляпки: 50 мм, 60 мм.</t>
  </si>
  <si>
    <t>Тарельчатый дюбель по газобетону с гвоздем для прямого монтажа (ТДГ-ГБ-ПМ)
Материал: ПНД (полиэтилен низкого давления)
Цвет: серый
Диаметр шляпки: 50 мм, 60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</si>
</sst>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i/>
      <sz val="10"/>
      <name val="Calibri"/>
      <family val="2"/>
      <charset val="204"/>
    </font>
    <font>
      <i/>
      <sz val="10"/>
      <name val="Calibri"/>
      <family val="2"/>
      <charset val="204"/>
    </font>
    <font>
      <i/>
      <sz val="8"/>
      <name val="Calibri"/>
      <family val="2"/>
      <charset val="204"/>
    </font>
    <font>
      <b/>
      <sz val="9"/>
      <name val="Calibri"/>
      <family val="2"/>
      <charset val="204"/>
    </font>
    <font>
      <b/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20202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1" fillId="0" borderId="16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4" fontId="11" fillId="0" borderId="16" xfId="0" applyNumberFormat="1" applyFont="1" applyBorder="1" applyAlignment="1">
      <alignment horizontal="center" vertical="center"/>
    </xf>
    <xf numFmtId="166" fontId="11" fillId="0" borderId="16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/>
    </xf>
    <xf numFmtId="166" fontId="11" fillId="0" borderId="17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4" fillId="0" borderId="19" xfId="0" applyFont="1" applyBorder="1" applyAlignment="1">
      <alignment horizontal="right" vertical="center" indent="1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right" vertical="center" indent="1"/>
    </xf>
    <xf numFmtId="4" fontId="11" fillId="0" borderId="20" xfId="0" applyNumberFormat="1" applyFont="1" applyBorder="1" applyAlignment="1">
      <alignment horizontal="right" vertical="center" indent="1"/>
    </xf>
    <xf numFmtId="0" fontId="10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right" vertical="center" indent="1"/>
    </xf>
    <xf numFmtId="0" fontId="13" fillId="0" borderId="21" xfId="0" applyFont="1" applyBorder="1" applyAlignment="1">
      <alignment horizontal="right" vertical="center" indent="1"/>
    </xf>
    <xf numFmtId="0" fontId="15" fillId="0" borderId="19" xfId="0" applyFont="1" applyBorder="1" applyAlignment="1">
      <alignment horizontal="right" vertical="center" indent="1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right" vertical="center" indent="1"/>
    </xf>
    <xf numFmtId="0" fontId="16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right" vertical="center" indent="1"/>
    </xf>
    <xf numFmtId="4" fontId="12" fillId="0" borderId="20" xfId="0" applyNumberFormat="1" applyFont="1" applyBorder="1" applyAlignment="1">
      <alignment horizontal="right" vertical="center" indent="1"/>
    </xf>
    <xf numFmtId="4" fontId="17" fillId="0" borderId="20" xfId="0" applyNumberFormat="1" applyFont="1" applyBorder="1" applyAlignment="1">
      <alignment horizontal="right" vertical="center" indent="1"/>
    </xf>
    <xf numFmtId="0" fontId="18" fillId="0" borderId="21" xfId="0" applyFont="1" applyBorder="1" applyAlignment="1">
      <alignment horizontal="right" vertical="center" indent="1"/>
    </xf>
    <xf numFmtId="0" fontId="9" fillId="0" borderId="21" xfId="0" applyFont="1" applyBorder="1"/>
    <xf numFmtId="0" fontId="9" fillId="0" borderId="24" xfId="0" applyFont="1" applyBorder="1"/>
    <xf numFmtId="0" fontId="11" fillId="5" borderId="18" xfId="0" applyFont="1" applyFill="1" applyBorder="1" applyAlignment="1">
      <alignment horizontal="left" vertical="center"/>
    </xf>
    <xf numFmtId="0" fontId="14" fillId="0" borderId="30" xfId="0" applyFont="1" applyBorder="1" applyAlignment="1">
      <alignment horizontal="right" vertical="center" indent="1"/>
    </xf>
    <xf numFmtId="0" fontId="13" fillId="0" borderId="31" xfId="0" applyFont="1" applyBorder="1" applyAlignment="1">
      <alignment horizontal="right" vertical="center" indent="1"/>
    </xf>
    <xf numFmtId="0" fontId="11" fillId="5" borderId="32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9" fontId="13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top" wrapText="1"/>
    </xf>
    <xf numFmtId="164" fontId="13" fillId="0" borderId="28" xfId="0" applyNumberFormat="1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 indent="1"/>
    </xf>
    <xf numFmtId="4" fontId="10" fillId="0" borderId="0" xfId="0" applyNumberFormat="1" applyFont="1" applyAlignment="1">
      <alignment horizontal="right" vertical="center" indent="1"/>
    </xf>
    <xf numFmtId="4" fontId="11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0" fillId="0" borderId="1" xfId="0" applyBorder="1"/>
    <xf numFmtId="0" fontId="23" fillId="0" borderId="0" xfId="0" applyFont="1"/>
    <xf numFmtId="0" fontId="19" fillId="0" borderId="1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238322</xdr:colOff>
      <xdr:row>40</xdr:row>
      <xdr:rowOff>99887</xdr:rowOff>
    </xdr:from>
    <xdr:to>
      <xdr:col>7</xdr:col>
      <xdr:colOff>436245</xdr:colOff>
      <xdr:row>43</xdr:row>
      <xdr:rowOff>56819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2DFFB32D-13BE-4B79-A3DC-9C2B123E6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9702" y="6416867"/>
          <a:ext cx="1483798" cy="1025636"/>
        </a:xfrm>
        <a:prstGeom prst="rect">
          <a:avLst/>
        </a:prstGeom>
      </xdr:spPr>
    </xdr:pic>
    <xdr:clientData/>
  </xdr:twoCellAnchor>
  <xdr:twoCellAnchor editAs="oneCell">
    <xdr:from>
      <xdr:col>5</xdr:col>
      <xdr:colOff>158557</xdr:colOff>
      <xdr:row>45</xdr:row>
      <xdr:rowOff>15156</xdr:rowOff>
    </xdr:from>
    <xdr:to>
      <xdr:col>7</xdr:col>
      <xdr:colOff>553842</xdr:colOff>
      <xdr:row>49</xdr:row>
      <xdr:rowOff>134112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64FEDDAE-E3A6-42B0-81EE-52F4F5C0A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24" y="10937156"/>
          <a:ext cx="1689415" cy="834813"/>
        </a:xfrm>
        <a:prstGeom prst="rect">
          <a:avLst/>
        </a:prstGeom>
      </xdr:spPr>
    </xdr:pic>
    <xdr:clientData/>
  </xdr:twoCellAnchor>
  <xdr:twoCellAnchor editAs="oneCell">
    <xdr:from>
      <xdr:col>5</xdr:col>
      <xdr:colOff>77968</xdr:colOff>
      <xdr:row>59</xdr:row>
      <xdr:rowOff>60462</xdr:rowOff>
    </xdr:from>
    <xdr:to>
      <xdr:col>7</xdr:col>
      <xdr:colOff>513025</xdr:colOff>
      <xdr:row>65</xdr:row>
      <xdr:rowOff>132362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7A9C503B-3160-4BE0-94C9-A7C9A3399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743" y="8461512"/>
          <a:ext cx="1728552" cy="1519700"/>
        </a:xfrm>
        <a:prstGeom prst="rect">
          <a:avLst/>
        </a:prstGeom>
      </xdr:spPr>
    </xdr:pic>
    <xdr:clientData/>
  </xdr:twoCellAnchor>
  <xdr:twoCellAnchor editAs="oneCell">
    <xdr:from>
      <xdr:col>5</xdr:col>
      <xdr:colOff>545254</xdr:colOff>
      <xdr:row>56</xdr:row>
      <xdr:rowOff>93755</xdr:rowOff>
    </xdr:from>
    <xdr:to>
      <xdr:col>7</xdr:col>
      <xdr:colOff>131657</xdr:colOff>
      <xdr:row>58</xdr:row>
      <xdr:rowOff>112818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2B7F643-6B2A-4ECE-818D-3CE6312C3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0421" y="11195672"/>
          <a:ext cx="874818" cy="878430"/>
        </a:xfrm>
        <a:prstGeom prst="rect">
          <a:avLst/>
        </a:prstGeom>
      </xdr:spPr>
    </xdr:pic>
    <xdr:clientData/>
  </xdr:twoCellAnchor>
  <xdr:twoCellAnchor editAs="oneCell">
    <xdr:from>
      <xdr:col>5</xdr:col>
      <xdr:colOff>335280</xdr:colOff>
      <xdr:row>7</xdr:row>
      <xdr:rowOff>577215</xdr:rowOff>
    </xdr:from>
    <xdr:to>
      <xdr:col>7</xdr:col>
      <xdr:colOff>285750</xdr:colOff>
      <xdr:row>14</xdr:row>
      <xdr:rowOff>58209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006FD87-1A78-4711-A417-46A5B0C13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4355" y="2025015"/>
          <a:ext cx="1251585" cy="1257300"/>
        </a:xfrm>
        <a:prstGeom prst="rect">
          <a:avLst/>
        </a:prstGeom>
      </xdr:spPr>
    </xdr:pic>
    <xdr:clientData/>
  </xdr:twoCellAnchor>
  <xdr:twoCellAnchor editAs="oneCell">
    <xdr:from>
      <xdr:col>5</xdr:col>
      <xdr:colOff>249766</xdr:colOff>
      <xdr:row>16</xdr:row>
      <xdr:rowOff>567690</xdr:rowOff>
    </xdr:from>
    <xdr:to>
      <xdr:col>7</xdr:col>
      <xdr:colOff>398356</xdr:colOff>
      <xdr:row>24</xdr:row>
      <xdr:rowOff>19419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37A1F29-D483-41C7-B738-4542FEE06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0699" y="4250690"/>
          <a:ext cx="1430655" cy="1469759"/>
        </a:xfrm>
        <a:prstGeom prst="rect">
          <a:avLst/>
        </a:prstGeom>
      </xdr:spPr>
    </xdr:pic>
    <xdr:clientData/>
  </xdr:twoCellAnchor>
  <xdr:twoCellAnchor editAs="oneCell">
    <xdr:from>
      <xdr:col>5</xdr:col>
      <xdr:colOff>129540</xdr:colOff>
      <xdr:row>29</xdr:row>
      <xdr:rowOff>419100</xdr:rowOff>
    </xdr:from>
    <xdr:to>
      <xdr:col>7</xdr:col>
      <xdr:colOff>398145</xdr:colOff>
      <xdr:row>37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3C2E2B-733A-4AFF-9BE3-DDF7A2BFC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0520" y="6027420"/>
          <a:ext cx="1569720" cy="156972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87</xdr:row>
      <xdr:rowOff>175260</xdr:rowOff>
    </xdr:from>
    <xdr:to>
      <xdr:col>7</xdr:col>
      <xdr:colOff>421005</xdr:colOff>
      <xdr:row>96</xdr:row>
      <xdr:rowOff>133350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03C59BE-FC14-47B6-9A2A-BD013178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280" y="21297900"/>
          <a:ext cx="1600200" cy="1600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102</xdr:row>
      <xdr:rowOff>68580</xdr:rowOff>
    </xdr:from>
    <xdr:to>
      <xdr:col>7</xdr:col>
      <xdr:colOff>173355</xdr:colOff>
      <xdr:row>107</xdr:row>
      <xdr:rowOff>135254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55A96A5-371F-440D-BC21-36143BB60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6280" y="24627840"/>
          <a:ext cx="982980" cy="98298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114</xdr:row>
      <xdr:rowOff>69850</xdr:rowOff>
    </xdr:from>
    <xdr:to>
      <xdr:col>7</xdr:col>
      <xdr:colOff>136525</xdr:colOff>
      <xdr:row>119</xdr:row>
      <xdr:rowOff>152399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7471F42F-E138-497C-8918-2C0000C64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1350" y="26924000"/>
          <a:ext cx="1003300" cy="1003300"/>
        </a:xfrm>
        <a:prstGeom prst="rect">
          <a:avLst/>
        </a:prstGeom>
      </xdr:spPr>
    </xdr:pic>
    <xdr:clientData/>
  </xdr:twoCellAnchor>
  <xdr:twoCellAnchor editAs="oneCell">
    <xdr:from>
      <xdr:col>5</xdr:col>
      <xdr:colOff>488950</xdr:colOff>
      <xdr:row>108</xdr:row>
      <xdr:rowOff>76200</xdr:rowOff>
    </xdr:from>
    <xdr:to>
      <xdr:col>7</xdr:col>
      <xdr:colOff>154305</xdr:colOff>
      <xdr:row>113</xdr:row>
      <xdr:rowOff>137159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4AF76DE-0B74-4590-9F60-3C1ACC0F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1200" y="25825450"/>
          <a:ext cx="958850" cy="958850"/>
        </a:xfrm>
        <a:prstGeom prst="rect">
          <a:avLst/>
        </a:prstGeom>
      </xdr:spPr>
    </xdr:pic>
    <xdr:clientData/>
  </xdr:twoCellAnchor>
  <xdr:twoCellAnchor editAs="oneCell">
    <xdr:from>
      <xdr:col>5</xdr:col>
      <xdr:colOff>482600</xdr:colOff>
      <xdr:row>120</xdr:row>
      <xdr:rowOff>35910</xdr:rowOff>
    </xdr:from>
    <xdr:to>
      <xdr:col>7</xdr:col>
      <xdr:colOff>207010</xdr:colOff>
      <xdr:row>125</xdr:row>
      <xdr:rowOff>168231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62078EE1-A92C-4263-9D3E-AA8D802E5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324850" y="27994960"/>
          <a:ext cx="1035050" cy="1041642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546100</xdr:colOff>
      <xdr:row>126</xdr:row>
      <xdr:rowOff>101600</xdr:rowOff>
    </xdr:from>
    <xdr:to>
      <xdr:col>7</xdr:col>
      <xdr:colOff>172085</xdr:colOff>
      <xdr:row>131</xdr:row>
      <xdr:rowOff>94614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1569A1E-DED8-4980-ADA8-DD0B4169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50" y="29165550"/>
          <a:ext cx="927100" cy="927100"/>
        </a:xfrm>
        <a:prstGeom prst="rect">
          <a:avLst/>
        </a:prstGeom>
      </xdr:spPr>
    </xdr:pic>
    <xdr:clientData/>
  </xdr:twoCellAnchor>
  <xdr:twoCellAnchor editAs="oneCell">
    <xdr:from>
      <xdr:col>5</xdr:col>
      <xdr:colOff>450850</xdr:colOff>
      <xdr:row>132</xdr:row>
      <xdr:rowOff>19050</xdr:rowOff>
    </xdr:from>
    <xdr:to>
      <xdr:col>7</xdr:col>
      <xdr:colOff>210185</xdr:colOff>
      <xdr:row>137</xdr:row>
      <xdr:rowOff>172084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1972B107-E448-4941-80C3-1F82B8CDA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3100" y="30187900"/>
          <a:ext cx="1060450" cy="1060450"/>
        </a:xfrm>
        <a:prstGeom prst="rect">
          <a:avLst/>
        </a:prstGeom>
      </xdr:spPr>
    </xdr:pic>
    <xdr:clientData/>
  </xdr:twoCellAnchor>
  <xdr:twoCellAnchor editAs="oneCell">
    <xdr:from>
      <xdr:col>5</xdr:col>
      <xdr:colOff>42333</xdr:colOff>
      <xdr:row>69</xdr:row>
      <xdr:rowOff>163138</xdr:rowOff>
    </xdr:from>
    <xdr:to>
      <xdr:col>7</xdr:col>
      <xdr:colOff>549117</xdr:colOff>
      <xdr:row>79</xdr:row>
      <xdr:rowOff>129962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042D481-EB22-4DC4-A2E5-CCD53FDF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3266" y="18146338"/>
          <a:ext cx="1783134" cy="1818062"/>
        </a:xfrm>
        <a:prstGeom prst="rect">
          <a:avLst/>
        </a:prstGeom>
      </xdr:spPr>
    </xdr:pic>
    <xdr:clientData/>
  </xdr:twoCellAnchor>
  <xdr:twoCellAnchor editAs="oneCell">
    <xdr:from>
      <xdr:col>2</xdr:col>
      <xdr:colOff>358985</xdr:colOff>
      <xdr:row>0</xdr:row>
      <xdr:rowOff>79798</xdr:rowOff>
    </xdr:from>
    <xdr:to>
      <xdr:col>7</xdr:col>
      <xdr:colOff>360891</xdr:colOff>
      <xdr:row>6</xdr:row>
      <xdr:rowOff>855323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4C02D5C-7506-4633-8704-3F66C23D2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2402" y="259715"/>
          <a:ext cx="3313431" cy="1847405"/>
        </a:xfrm>
        <a:prstGeom prst="rect">
          <a:avLst/>
        </a:prstGeom>
      </xdr:spPr>
    </xdr:pic>
    <xdr:clientData/>
  </xdr:twoCellAnchor>
  <xdr:twoCellAnchor editAs="oneCell">
    <xdr:from>
      <xdr:col>5</xdr:col>
      <xdr:colOff>414867</xdr:colOff>
      <xdr:row>54</xdr:row>
      <xdr:rowOff>84667</xdr:rowOff>
    </xdr:from>
    <xdr:to>
      <xdr:col>7</xdr:col>
      <xdr:colOff>246380</xdr:colOff>
      <xdr:row>55</xdr:row>
      <xdr:rowOff>440072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B244470-981A-4708-972D-0D46E91C6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8534" y="13631334"/>
          <a:ext cx="1134533" cy="872718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105833</xdr:colOff>
      <xdr:row>164</xdr:row>
      <xdr:rowOff>108859</xdr:rowOff>
    </xdr:from>
    <xdr:to>
      <xdr:col>7</xdr:col>
      <xdr:colOff>550340</xdr:colOff>
      <xdr:row>174</xdr:row>
      <xdr:rowOff>18415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B58FB01-60E4-4A1A-ABCE-6AACD1B6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5666" y="36684859"/>
          <a:ext cx="1738637" cy="1722058"/>
        </a:xfrm>
        <a:prstGeom prst="rect">
          <a:avLst/>
        </a:prstGeom>
      </xdr:spPr>
    </xdr:pic>
    <xdr:clientData/>
  </xdr:twoCellAnchor>
  <xdr:twoCellAnchor editAs="oneCell">
    <xdr:from>
      <xdr:col>5</xdr:col>
      <xdr:colOff>102024</xdr:colOff>
      <xdr:row>181</xdr:row>
      <xdr:rowOff>0</xdr:rowOff>
    </xdr:from>
    <xdr:to>
      <xdr:col>7</xdr:col>
      <xdr:colOff>515952</xdr:colOff>
      <xdr:row>190</xdr:row>
      <xdr:rowOff>82763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4B963EA-F97F-40C8-B40D-FEEF430B4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1857" y="40516809"/>
          <a:ext cx="1702343" cy="1699049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165101</xdr:colOff>
      <xdr:row>144</xdr:row>
      <xdr:rowOff>9775</xdr:rowOff>
    </xdr:from>
    <xdr:to>
      <xdr:col>7</xdr:col>
      <xdr:colOff>549910</xdr:colOff>
      <xdr:row>152</xdr:row>
      <xdr:rowOff>54671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C8B8E6D-CAAE-4303-B433-999CD2355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1" y="32089975"/>
          <a:ext cx="1676399" cy="14634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80857</xdr:colOff>
      <xdr:row>0</xdr:row>
      <xdr:rowOff>0</xdr:rowOff>
    </xdr:from>
    <xdr:to>
      <xdr:col>0</xdr:col>
      <xdr:colOff>1658620</xdr:colOff>
      <xdr:row>4</xdr:row>
      <xdr:rowOff>171790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56784B7-9E51-4CE3-8AD1-5E0648A59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57" y="0"/>
          <a:ext cx="1566333" cy="8800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A6E88F-BEB4-417D-B5A1-2D9CDBCCE035}" name="Таблица2" displayName="Таблица2" ref="A6:O496" totalsRowShown="0" headerRowDxfId="12" tableBorderDxfId="11">
  <autoFilter ref="A6:O496" xr:uid="{F2A6E88F-BEB4-417D-B5A1-2D9CDBCCE035}"/>
  <tableColumns count="15">
    <tableColumn id="1" xr3:uid="{CE812605-9051-4D52-B35D-C799867A16C1}" name=" код_x000a_ товара" dataDxfId="10"/>
    <tableColumn id="2" xr3:uid="{B4683CC7-E5F8-4EDD-83CC-41546C8C15FE}" name=" наименование" dataDxfId="9"/>
    <tableColumn id="3" xr3:uid="{7C558762-FA8E-4771-91AE-4EF33D2BF076}" name=" ед.изм" dataDxfId="8"/>
    <tableColumn id="4" xr3:uid="{1B3B3E36-E923-46F0-969A-83319D581E0D}" name="кол-во в _x000a_упаковке" dataDxfId="7"/>
    <tableColumn id="5" xr3:uid="{2E241E38-4C73-4117-BD47-F65625B14F55}" name="Кол-во_x000a_в Т/У шт./упак." dataDxfId="6"/>
    <tableColumn id="6" xr3:uid="{45AA206E-52E5-461A-AB9A-A017A298088F}" name="кол-во _x000a_шт./упак" dataDxfId="5"/>
    <tableColumn id="7" xr3:uid="{4D56414F-0155-469F-9AA5-F350D9C73F16}" name="Итого _x000a_кратно Т/У" dataDxfId="4"/>
    <tableColumn id="8" xr3:uid="{119992D9-077F-46C4-99EC-1BB891EAA482}" name=" РРЦ _x000a_(руб. с НДС)" dataDxfId="3"/>
    <tableColumn id="9" xr3:uid="{3580B74B-A7A4-4119-B28E-881351BD07D0}" name=" Цена с учетом_x000a_ вашей скидки" dataDxfId="2"/>
    <tableColumn id="10" xr3:uid="{2D2A4542-9FAD-48FD-B1FE-A932599CD2B7}" name="Итого" dataDxfId="1"/>
    <tableColumn id="11" xr3:uid="{440299E8-1969-40F9-85EC-945C4BC107FA}" name="Итого _x000a_Т/У" dataDxfId="0"/>
    <tableColumn id="12" xr3:uid="{C04B485B-DCC4-4237-B9D3-121A3625AA7B}" name=" вес Т/У (кг)"/>
    <tableColumn id="13" xr3:uid="{75DBAC67-2991-4756-B8EE-098A059A9509}" name=" объем Т/У (м³)"/>
    <tableColumn id="14" xr3:uid="{905C7BB5-4711-411E-B6F7-EA64DC041B79}" name="Итого вес"/>
    <tableColumn id="15" xr3:uid="{DFE11BA1-82E2-48A1-9786-0DBF82854467}" name="Итого объем (м³)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EC6C-0E21-4DC9-B50C-3693120CA983}">
  <sheetPr>
    <pageSetUpPr fitToPage="1"/>
  </sheetPr>
  <dimension ref="A1:J195"/>
  <sheetViews>
    <sheetView tabSelected="1" zoomScaleNormal="100" zoomScaleSheetLayoutView="70" workbookViewId="0">
      <selection activeCell="M5" sqref="M5"/>
    </sheetView>
  </sheetViews>
  <sheetFormatPr defaultRowHeight="14.4" x14ac:dyDescent="0.3"/>
  <cols>
    <col min="1" max="1" width="18.33203125" style="100" customWidth="1"/>
    <col min="2" max="2" width="71" customWidth="1"/>
    <col min="3" max="4" width="9.109375" customWidth="1"/>
    <col min="5" max="5" width="11" bestFit="1" customWidth="1"/>
    <col min="6" max="6" width="10" customWidth="1"/>
  </cols>
  <sheetData>
    <row r="1" spans="1:8" ht="14.4" customHeight="1" x14ac:dyDescent="0.3">
      <c r="A1" s="117" t="s">
        <v>342</v>
      </c>
      <c r="B1" s="117"/>
      <c r="C1" s="120"/>
      <c r="D1" s="120"/>
      <c r="E1" s="120"/>
      <c r="F1" s="120"/>
      <c r="G1" s="120"/>
      <c r="H1" s="120"/>
    </row>
    <row r="2" spans="1:8" ht="14.4" customHeight="1" x14ac:dyDescent="0.3">
      <c r="A2" s="118"/>
      <c r="B2" s="118"/>
      <c r="C2" s="121"/>
      <c r="D2" s="121"/>
      <c r="E2" s="121"/>
      <c r="F2" s="121"/>
      <c r="G2" s="121"/>
      <c r="H2" s="121"/>
    </row>
    <row r="3" spans="1:8" ht="14.4" customHeight="1" x14ac:dyDescent="0.3">
      <c r="A3" s="118"/>
      <c r="B3" s="118"/>
      <c r="C3" s="121"/>
      <c r="D3" s="121"/>
      <c r="E3" s="121"/>
      <c r="F3" s="121"/>
      <c r="G3" s="121"/>
      <c r="H3" s="121"/>
    </row>
    <row r="4" spans="1:8" ht="14.4" customHeight="1" x14ac:dyDescent="0.3">
      <c r="A4" s="118"/>
      <c r="B4" s="118"/>
      <c r="C4" s="121"/>
      <c r="D4" s="121"/>
      <c r="E4" s="121"/>
      <c r="F4" s="121"/>
      <c r="G4" s="121"/>
      <c r="H4" s="121"/>
    </row>
    <row r="5" spans="1:8" ht="14.4" customHeight="1" x14ac:dyDescent="0.3">
      <c r="A5" s="118"/>
      <c r="B5" s="118"/>
      <c r="C5" s="121"/>
      <c r="D5" s="121"/>
      <c r="E5" s="121"/>
      <c r="F5" s="121"/>
      <c r="G5" s="121"/>
      <c r="H5" s="121"/>
    </row>
    <row r="6" spans="1:8" ht="14.4" customHeight="1" x14ac:dyDescent="0.3">
      <c r="A6" s="118"/>
      <c r="B6" s="118"/>
      <c r="C6" s="121"/>
      <c r="D6" s="121"/>
      <c r="E6" s="121"/>
      <c r="F6" s="121"/>
      <c r="G6" s="121"/>
      <c r="H6" s="121"/>
    </row>
    <row r="7" spans="1:8" ht="71.400000000000006" customHeight="1" x14ac:dyDescent="0.3">
      <c r="A7" s="119"/>
      <c r="B7" s="119"/>
      <c r="C7" s="122"/>
      <c r="D7" s="122"/>
      <c r="E7" s="122"/>
      <c r="F7" s="122"/>
      <c r="G7" s="122"/>
      <c r="H7" s="122"/>
    </row>
    <row r="8" spans="1:8" ht="55.2" x14ac:dyDescent="0.3">
      <c r="A8" s="1" t="s">
        <v>0</v>
      </c>
      <c r="B8" s="12" t="s">
        <v>61</v>
      </c>
      <c r="C8" s="5" t="s">
        <v>194</v>
      </c>
      <c r="D8" s="5" t="s">
        <v>195</v>
      </c>
      <c r="E8" s="5" t="s">
        <v>204</v>
      </c>
      <c r="F8" s="132"/>
      <c r="G8" s="133"/>
      <c r="H8" s="134"/>
    </row>
    <row r="9" spans="1:8" x14ac:dyDescent="0.3">
      <c r="A9" s="6" t="s">
        <v>6</v>
      </c>
      <c r="B9" s="7" t="s">
        <v>245</v>
      </c>
      <c r="C9" s="19" t="s">
        <v>196</v>
      </c>
      <c r="D9" s="6" t="s">
        <v>38</v>
      </c>
      <c r="E9" s="8">
        <v>1.575</v>
      </c>
      <c r="F9" s="132"/>
      <c r="G9" s="133"/>
      <c r="H9" s="134"/>
    </row>
    <row r="10" spans="1:8" x14ac:dyDescent="0.3">
      <c r="A10" s="6" t="s">
        <v>7</v>
      </c>
      <c r="B10" s="7" t="s">
        <v>246</v>
      </c>
      <c r="C10" s="19" t="s">
        <v>196</v>
      </c>
      <c r="D10" s="6" t="s">
        <v>39</v>
      </c>
      <c r="E10" s="8">
        <v>1.7</v>
      </c>
      <c r="F10" s="132"/>
      <c r="G10" s="133"/>
      <c r="H10" s="134"/>
    </row>
    <row r="11" spans="1:8" x14ac:dyDescent="0.3">
      <c r="A11" s="6" t="s">
        <v>8</v>
      </c>
      <c r="B11" s="7" t="s">
        <v>247</v>
      </c>
      <c r="C11" s="19" t="s">
        <v>196</v>
      </c>
      <c r="D11" s="6" t="s">
        <v>40</v>
      </c>
      <c r="E11" s="8">
        <v>2.25</v>
      </c>
      <c r="F11" s="132"/>
      <c r="G11" s="133"/>
      <c r="H11" s="134"/>
    </row>
    <row r="12" spans="1:8" x14ac:dyDescent="0.3">
      <c r="A12" s="6" t="s">
        <v>32</v>
      </c>
      <c r="B12" s="7" t="s">
        <v>248</v>
      </c>
      <c r="C12" s="19" t="s">
        <v>197</v>
      </c>
      <c r="D12" s="6" t="s">
        <v>40</v>
      </c>
      <c r="E12" s="8">
        <v>4.4624999999999995</v>
      </c>
      <c r="F12" s="132"/>
      <c r="G12" s="133"/>
      <c r="H12" s="134"/>
    </row>
    <row r="13" spans="1:8" x14ac:dyDescent="0.3">
      <c r="A13" s="6" t="s">
        <v>41</v>
      </c>
      <c r="B13" s="7" t="s">
        <v>249</v>
      </c>
      <c r="C13" s="19" t="s">
        <v>196</v>
      </c>
      <c r="D13" s="6" t="s">
        <v>38</v>
      </c>
      <c r="E13" s="8">
        <v>1.575</v>
      </c>
      <c r="F13" s="132"/>
      <c r="G13" s="133"/>
      <c r="H13" s="134"/>
    </row>
    <row r="14" spans="1:8" x14ac:dyDescent="0.3">
      <c r="A14" s="6" t="s">
        <v>42</v>
      </c>
      <c r="B14" s="7" t="s">
        <v>250</v>
      </c>
      <c r="C14" s="19" t="s">
        <v>196</v>
      </c>
      <c r="D14" s="6" t="s">
        <v>39</v>
      </c>
      <c r="E14" s="8">
        <v>1.7000000000000002</v>
      </c>
      <c r="F14" s="132"/>
      <c r="G14" s="133"/>
      <c r="H14" s="134"/>
    </row>
    <row r="15" spans="1:8" x14ac:dyDescent="0.3">
      <c r="A15" s="6" t="s">
        <v>43</v>
      </c>
      <c r="B15" s="7" t="s">
        <v>251</v>
      </c>
      <c r="C15" s="19" t="s">
        <v>196</v>
      </c>
      <c r="D15" s="6" t="s">
        <v>40</v>
      </c>
      <c r="E15" s="8">
        <v>2.25</v>
      </c>
      <c r="F15" s="132"/>
      <c r="G15" s="133"/>
      <c r="H15" s="134"/>
    </row>
    <row r="16" spans="1:8" x14ac:dyDescent="0.3">
      <c r="A16" s="6" t="s">
        <v>44</v>
      </c>
      <c r="B16" s="7" t="s">
        <v>252</v>
      </c>
      <c r="C16" s="19" t="s">
        <v>197</v>
      </c>
      <c r="D16" s="6" t="s">
        <v>40</v>
      </c>
      <c r="E16" s="8">
        <v>4.4624999999999995</v>
      </c>
      <c r="F16" s="132"/>
      <c r="G16" s="133"/>
      <c r="H16" s="134"/>
    </row>
    <row r="17" spans="1:8" ht="55.2" x14ac:dyDescent="0.3">
      <c r="A17" s="1" t="s">
        <v>0</v>
      </c>
      <c r="B17" s="4" t="s">
        <v>265</v>
      </c>
      <c r="C17" s="5" t="s">
        <v>194</v>
      </c>
      <c r="D17" s="5" t="s">
        <v>195</v>
      </c>
      <c r="E17" s="5" t="s">
        <v>204</v>
      </c>
      <c r="F17" s="123"/>
      <c r="G17" s="124"/>
      <c r="H17" s="125"/>
    </row>
    <row r="18" spans="1:8" x14ac:dyDescent="0.3">
      <c r="A18" s="2" t="s">
        <v>9</v>
      </c>
      <c r="B18" s="9" t="s">
        <v>279</v>
      </c>
      <c r="C18" s="19" t="s">
        <v>196</v>
      </c>
      <c r="D18" s="2" t="s">
        <v>1</v>
      </c>
      <c r="E18" s="3">
        <v>4.2750000000000004</v>
      </c>
      <c r="F18" s="126"/>
      <c r="G18" s="127"/>
      <c r="H18" s="128"/>
    </row>
    <row r="19" spans="1:8" x14ac:dyDescent="0.3">
      <c r="A19" s="2" t="s">
        <v>10</v>
      </c>
      <c r="B19" s="9" t="s">
        <v>280</v>
      </c>
      <c r="C19" s="19" t="s">
        <v>196</v>
      </c>
      <c r="D19" s="2" t="s">
        <v>2</v>
      </c>
      <c r="E19" s="3">
        <v>4.55</v>
      </c>
      <c r="F19" s="126"/>
      <c r="G19" s="127"/>
      <c r="H19" s="128"/>
    </row>
    <row r="20" spans="1:8" x14ac:dyDescent="0.3">
      <c r="A20" s="2" t="s">
        <v>11</v>
      </c>
      <c r="B20" s="9" t="s">
        <v>281</v>
      </c>
      <c r="C20" s="19" t="s">
        <v>197</v>
      </c>
      <c r="D20" s="2" t="s">
        <v>187</v>
      </c>
      <c r="E20" s="3">
        <v>6.625</v>
      </c>
      <c r="F20" s="126"/>
      <c r="G20" s="127"/>
      <c r="H20" s="128"/>
    </row>
    <row r="21" spans="1:8" x14ac:dyDescent="0.3">
      <c r="A21" s="2" t="s">
        <v>12</v>
      </c>
      <c r="B21" s="9" t="s">
        <v>282</v>
      </c>
      <c r="C21" s="19" t="s">
        <v>196</v>
      </c>
      <c r="D21" s="2" t="s">
        <v>1</v>
      </c>
      <c r="E21" s="3">
        <v>4.2750000000000004</v>
      </c>
      <c r="F21" s="126"/>
      <c r="G21" s="127"/>
      <c r="H21" s="128"/>
    </row>
    <row r="22" spans="1:8" x14ac:dyDescent="0.3">
      <c r="A22" s="2" t="s">
        <v>13</v>
      </c>
      <c r="B22" s="9" t="s">
        <v>283</v>
      </c>
      <c r="C22" s="19" t="s">
        <v>196</v>
      </c>
      <c r="D22" s="2" t="s">
        <v>2</v>
      </c>
      <c r="E22" s="3">
        <v>4.55</v>
      </c>
      <c r="F22" s="126"/>
      <c r="G22" s="127"/>
      <c r="H22" s="128"/>
    </row>
    <row r="23" spans="1:8" x14ac:dyDescent="0.3">
      <c r="A23" s="2" t="s">
        <v>14</v>
      </c>
      <c r="B23" s="7" t="s">
        <v>284</v>
      </c>
      <c r="C23" s="19" t="s">
        <v>197</v>
      </c>
      <c r="D23" s="2" t="s">
        <v>187</v>
      </c>
      <c r="E23" s="3">
        <v>6.625</v>
      </c>
      <c r="F23" s="126"/>
      <c r="G23" s="127"/>
      <c r="H23" s="128"/>
    </row>
    <row r="24" spans="1:8" x14ac:dyDescent="0.3">
      <c r="A24" s="2" t="s">
        <v>188</v>
      </c>
      <c r="B24" s="9" t="s">
        <v>285</v>
      </c>
      <c r="C24" s="19" t="s">
        <v>196</v>
      </c>
      <c r="D24" s="2" t="s">
        <v>1</v>
      </c>
      <c r="E24" s="3">
        <v>3.5249999999999999</v>
      </c>
      <c r="F24" s="126"/>
      <c r="G24" s="127"/>
      <c r="H24" s="128"/>
    </row>
    <row r="25" spans="1:8" x14ac:dyDescent="0.3">
      <c r="A25" s="2" t="s">
        <v>189</v>
      </c>
      <c r="B25" s="9" t="s">
        <v>286</v>
      </c>
      <c r="C25" s="19" t="s">
        <v>196</v>
      </c>
      <c r="D25" s="2" t="s">
        <v>2</v>
      </c>
      <c r="E25" s="3">
        <v>3.75</v>
      </c>
      <c r="F25" s="126"/>
      <c r="G25" s="127"/>
      <c r="H25" s="128"/>
    </row>
    <row r="26" spans="1:8" x14ac:dyDescent="0.3">
      <c r="A26" s="2" t="s">
        <v>190</v>
      </c>
      <c r="B26" s="9" t="s">
        <v>287</v>
      </c>
      <c r="C26" s="19" t="s">
        <v>197</v>
      </c>
      <c r="D26" s="2" t="s">
        <v>187</v>
      </c>
      <c r="E26" s="3">
        <v>5.0249999999999995</v>
      </c>
      <c r="F26" s="126"/>
      <c r="G26" s="127"/>
      <c r="H26" s="128"/>
    </row>
    <row r="27" spans="1:8" x14ac:dyDescent="0.3">
      <c r="A27" s="2" t="s">
        <v>191</v>
      </c>
      <c r="B27" s="9" t="s">
        <v>288</v>
      </c>
      <c r="C27" s="19" t="s">
        <v>196</v>
      </c>
      <c r="D27" s="2" t="s">
        <v>1</v>
      </c>
      <c r="E27" s="3">
        <v>3.5249999999999999</v>
      </c>
      <c r="F27" s="126"/>
      <c r="G27" s="127"/>
      <c r="H27" s="128"/>
    </row>
    <row r="28" spans="1:8" x14ac:dyDescent="0.3">
      <c r="A28" s="2" t="s">
        <v>192</v>
      </c>
      <c r="B28" s="9" t="s">
        <v>289</v>
      </c>
      <c r="C28" s="19" t="s">
        <v>196</v>
      </c>
      <c r="D28" s="2" t="s">
        <v>2</v>
      </c>
      <c r="E28" s="3">
        <v>3.75</v>
      </c>
      <c r="F28" s="126"/>
      <c r="G28" s="127"/>
      <c r="H28" s="128"/>
    </row>
    <row r="29" spans="1:8" x14ac:dyDescent="0.3">
      <c r="A29" s="2" t="s">
        <v>193</v>
      </c>
      <c r="B29" s="7" t="s">
        <v>290</v>
      </c>
      <c r="C29" s="19" t="s">
        <v>197</v>
      </c>
      <c r="D29" s="2" t="s">
        <v>187</v>
      </c>
      <c r="E29" s="3">
        <v>5.0249999999999995</v>
      </c>
      <c r="F29" s="129"/>
      <c r="G29" s="130"/>
      <c r="H29" s="131"/>
    </row>
    <row r="30" spans="1:8" ht="55.2" x14ac:dyDescent="0.3">
      <c r="A30" s="1" t="s">
        <v>0</v>
      </c>
      <c r="B30" s="4" t="s">
        <v>291</v>
      </c>
      <c r="C30" s="5" t="s">
        <v>194</v>
      </c>
      <c r="D30" s="5" t="s">
        <v>195</v>
      </c>
      <c r="E30" s="5" t="s">
        <v>203</v>
      </c>
      <c r="F30" s="132"/>
      <c r="G30" s="133"/>
      <c r="H30" s="134"/>
    </row>
    <row r="31" spans="1:8" x14ac:dyDescent="0.3">
      <c r="A31" s="6" t="s">
        <v>15</v>
      </c>
      <c r="B31" s="7" t="s">
        <v>205</v>
      </c>
      <c r="C31" s="19" t="s">
        <v>196</v>
      </c>
      <c r="D31" s="6" t="s">
        <v>101</v>
      </c>
      <c r="E31" s="8">
        <v>71.349999999999994</v>
      </c>
      <c r="F31" s="132"/>
      <c r="G31" s="133"/>
      <c r="H31" s="134"/>
    </row>
    <row r="32" spans="1:8" x14ac:dyDescent="0.3">
      <c r="A32" s="6" t="s">
        <v>16</v>
      </c>
      <c r="B32" s="7" t="s">
        <v>272</v>
      </c>
      <c r="C32" s="19" t="s">
        <v>196</v>
      </c>
      <c r="D32" s="6" t="s">
        <v>184</v>
      </c>
      <c r="E32" s="8">
        <v>89.15</v>
      </c>
      <c r="F32" s="132"/>
      <c r="G32" s="133"/>
      <c r="H32" s="134"/>
    </row>
    <row r="33" spans="1:8" x14ac:dyDescent="0.3">
      <c r="A33" s="6" t="s">
        <v>17</v>
      </c>
      <c r="B33" s="7" t="s">
        <v>273</v>
      </c>
      <c r="C33" s="19" t="s">
        <v>196</v>
      </c>
      <c r="D33" s="6" t="s">
        <v>185</v>
      </c>
      <c r="E33" s="8">
        <v>107.30000000000001</v>
      </c>
      <c r="F33" s="132"/>
      <c r="G33" s="133"/>
      <c r="H33" s="134"/>
    </row>
    <row r="34" spans="1:8" x14ac:dyDescent="0.3">
      <c r="A34" s="6" t="s">
        <v>18</v>
      </c>
      <c r="B34" s="7" t="s">
        <v>206</v>
      </c>
      <c r="C34" s="19" t="s">
        <v>196</v>
      </c>
      <c r="D34" s="6" t="s">
        <v>186</v>
      </c>
      <c r="E34" s="8">
        <v>71.349999999999994</v>
      </c>
      <c r="F34" s="132"/>
      <c r="G34" s="133"/>
      <c r="H34" s="134"/>
    </row>
    <row r="35" spans="1:8" x14ac:dyDescent="0.3">
      <c r="A35" s="6" t="s">
        <v>19</v>
      </c>
      <c r="B35" s="7" t="s">
        <v>207</v>
      </c>
      <c r="C35" s="19" t="s">
        <v>196</v>
      </c>
      <c r="D35" s="6" t="s">
        <v>101</v>
      </c>
      <c r="E35" s="8">
        <v>82.6</v>
      </c>
      <c r="F35" s="132"/>
      <c r="G35" s="133"/>
      <c r="H35" s="134"/>
    </row>
    <row r="36" spans="1:8" x14ac:dyDescent="0.3">
      <c r="A36" s="6" t="s">
        <v>48</v>
      </c>
      <c r="B36" s="7" t="s">
        <v>274</v>
      </c>
      <c r="C36" s="19" t="s">
        <v>196</v>
      </c>
      <c r="D36" s="6" t="s">
        <v>101</v>
      </c>
      <c r="E36" s="8">
        <v>71.349999999999994</v>
      </c>
      <c r="F36" s="132"/>
      <c r="G36" s="133"/>
      <c r="H36" s="134"/>
    </row>
    <row r="37" spans="1:8" x14ac:dyDescent="0.3">
      <c r="A37" s="6" t="s">
        <v>49</v>
      </c>
      <c r="B37" s="7" t="s">
        <v>275</v>
      </c>
      <c r="C37" s="19" t="s">
        <v>196</v>
      </c>
      <c r="D37" s="6" t="s">
        <v>184</v>
      </c>
      <c r="E37" s="8">
        <v>89.149999999999991</v>
      </c>
      <c r="F37" s="132"/>
      <c r="G37" s="133"/>
      <c r="H37" s="134"/>
    </row>
    <row r="38" spans="1:8" x14ac:dyDescent="0.3">
      <c r="A38" s="6" t="s">
        <v>50</v>
      </c>
      <c r="B38" s="7" t="s">
        <v>276</v>
      </c>
      <c r="C38" s="19" t="s">
        <v>196</v>
      </c>
      <c r="D38" s="6" t="s">
        <v>185</v>
      </c>
      <c r="E38" s="8">
        <v>107.30000000000001</v>
      </c>
      <c r="F38" s="132"/>
      <c r="G38" s="133"/>
      <c r="H38" s="134"/>
    </row>
    <row r="39" spans="1:8" x14ac:dyDescent="0.3">
      <c r="A39" s="6" t="s">
        <v>51</v>
      </c>
      <c r="B39" s="7" t="s">
        <v>277</v>
      </c>
      <c r="C39" s="19" t="s">
        <v>196</v>
      </c>
      <c r="D39" s="6" t="s">
        <v>186</v>
      </c>
      <c r="E39" s="8">
        <v>71.349999999999994</v>
      </c>
      <c r="F39" s="132"/>
      <c r="G39" s="133"/>
      <c r="H39" s="134"/>
    </row>
    <row r="40" spans="1:8" x14ac:dyDescent="0.3">
      <c r="A40" s="6" t="s">
        <v>52</v>
      </c>
      <c r="B40" s="7" t="s">
        <v>278</v>
      </c>
      <c r="C40" s="19" t="s">
        <v>196</v>
      </c>
      <c r="D40" s="6" t="s">
        <v>101</v>
      </c>
      <c r="E40" s="8">
        <v>82.6</v>
      </c>
      <c r="F40" s="132"/>
      <c r="G40" s="133"/>
      <c r="H40" s="134"/>
    </row>
    <row r="41" spans="1:8" ht="55.2" x14ac:dyDescent="0.3">
      <c r="A41" s="1" t="s">
        <v>0</v>
      </c>
      <c r="B41" s="4" t="s">
        <v>292</v>
      </c>
      <c r="C41" s="5" t="s">
        <v>194</v>
      </c>
      <c r="D41" s="5" t="s">
        <v>195</v>
      </c>
      <c r="E41" s="5" t="s">
        <v>204</v>
      </c>
      <c r="F41" s="135"/>
      <c r="G41" s="135"/>
      <c r="H41" s="135"/>
    </row>
    <row r="42" spans="1:8" x14ac:dyDescent="0.3">
      <c r="A42" s="6" t="s">
        <v>20</v>
      </c>
      <c r="B42" s="11" t="s">
        <v>208</v>
      </c>
      <c r="C42" s="19" t="s">
        <v>196</v>
      </c>
      <c r="D42" s="6" t="s">
        <v>5</v>
      </c>
      <c r="E42" s="8">
        <v>3</v>
      </c>
      <c r="F42" s="135"/>
      <c r="G42" s="135"/>
      <c r="H42" s="135"/>
    </row>
    <row r="43" spans="1:8" x14ac:dyDescent="0.3">
      <c r="A43" s="6" t="s">
        <v>21</v>
      </c>
      <c r="B43" s="7" t="s">
        <v>209</v>
      </c>
      <c r="C43" s="19" t="s">
        <v>196</v>
      </c>
      <c r="D43" s="6" t="s">
        <v>5</v>
      </c>
      <c r="E43" s="8">
        <v>3</v>
      </c>
      <c r="F43" s="135"/>
      <c r="G43" s="135"/>
      <c r="H43" s="135"/>
    </row>
    <row r="44" spans="1:8" x14ac:dyDescent="0.3">
      <c r="A44" s="6" t="s">
        <v>22</v>
      </c>
      <c r="B44" s="7" t="s">
        <v>210</v>
      </c>
      <c r="C44" s="19" t="s">
        <v>196</v>
      </c>
      <c r="D44" s="6" t="s">
        <v>5</v>
      </c>
      <c r="E44" s="8">
        <v>3</v>
      </c>
      <c r="F44" s="135"/>
      <c r="G44" s="135"/>
      <c r="H44" s="135"/>
    </row>
    <row r="45" spans="1:8" ht="55.2" x14ac:dyDescent="0.3">
      <c r="A45" s="1" t="s">
        <v>0</v>
      </c>
      <c r="B45" s="4" t="s">
        <v>53</v>
      </c>
      <c r="C45" s="5" t="s">
        <v>194</v>
      </c>
      <c r="D45" s="5" t="s">
        <v>195</v>
      </c>
      <c r="E45" s="5" t="s">
        <v>204</v>
      </c>
      <c r="F45" s="123"/>
      <c r="G45" s="124"/>
      <c r="H45" s="125"/>
    </row>
    <row r="46" spans="1:8" x14ac:dyDescent="0.3">
      <c r="A46" s="6" t="s">
        <v>23</v>
      </c>
      <c r="B46" s="14" t="s">
        <v>253</v>
      </c>
      <c r="C46" s="6" t="s">
        <v>198</v>
      </c>
      <c r="D46" s="6" t="s">
        <v>266</v>
      </c>
      <c r="E46" s="8">
        <v>13.75</v>
      </c>
      <c r="F46" s="126"/>
      <c r="G46" s="127"/>
      <c r="H46" s="128"/>
    </row>
    <row r="47" spans="1:8" x14ac:dyDescent="0.3">
      <c r="A47" s="6" t="s">
        <v>24</v>
      </c>
      <c r="B47" s="14" t="s">
        <v>254</v>
      </c>
      <c r="C47" s="6" t="s">
        <v>199</v>
      </c>
      <c r="D47" s="6" t="s">
        <v>33</v>
      </c>
      <c r="E47" s="8">
        <v>16.5</v>
      </c>
      <c r="F47" s="126"/>
      <c r="G47" s="127"/>
      <c r="H47" s="128"/>
    </row>
    <row r="48" spans="1:8" x14ac:dyDescent="0.3">
      <c r="A48" s="6" t="s">
        <v>25</v>
      </c>
      <c r="B48" s="14" t="s">
        <v>255</v>
      </c>
      <c r="C48" s="6" t="s">
        <v>200</v>
      </c>
      <c r="D48" s="6" t="s">
        <v>267</v>
      </c>
      <c r="E48" s="8">
        <v>18.700000000000003</v>
      </c>
      <c r="F48" s="126"/>
      <c r="G48" s="127"/>
      <c r="H48" s="128"/>
    </row>
    <row r="49" spans="1:8" x14ac:dyDescent="0.3">
      <c r="A49" s="6" t="s">
        <v>45</v>
      </c>
      <c r="B49" s="14" t="s">
        <v>256</v>
      </c>
      <c r="C49" s="6" t="s">
        <v>198</v>
      </c>
      <c r="D49" s="6" t="s">
        <v>266</v>
      </c>
      <c r="E49" s="8">
        <v>13.75</v>
      </c>
      <c r="F49" s="126"/>
      <c r="G49" s="127"/>
      <c r="H49" s="128"/>
    </row>
    <row r="50" spans="1:8" x14ac:dyDescent="0.3">
      <c r="A50" s="6" t="s">
        <v>46</v>
      </c>
      <c r="B50" s="14" t="s">
        <v>257</v>
      </c>
      <c r="C50" s="6" t="s">
        <v>199</v>
      </c>
      <c r="D50" s="6" t="s">
        <v>33</v>
      </c>
      <c r="E50" s="8">
        <v>16.5</v>
      </c>
      <c r="F50" s="126"/>
      <c r="G50" s="127"/>
      <c r="H50" s="128"/>
    </row>
    <row r="51" spans="1:8" x14ac:dyDescent="0.3">
      <c r="A51" s="6" t="s">
        <v>47</v>
      </c>
      <c r="B51" s="14" t="s">
        <v>258</v>
      </c>
      <c r="C51" s="6" t="s">
        <v>200</v>
      </c>
      <c r="D51" s="6" t="s">
        <v>267</v>
      </c>
      <c r="E51" s="8">
        <v>18.700000000000003</v>
      </c>
      <c r="F51" s="126"/>
      <c r="G51" s="127"/>
      <c r="H51" s="128"/>
    </row>
    <row r="52" spans="1:8" x14ac:dyDescent="0.3">
      <c r="A52" s="6" t="s">
        <v>262</v>
      </c>
      <c r="B52" s="14" t="s">
        <v>259</v>
      </c>
      <c r="C52" s="6" t="s">
        <v>198</v>
      </c>
      <c r="D52" s="6" t="s">
        <v>266</v>
      </c>
      <c r="E52" s="8">
        <v>13.75</v>
      </c>
      <c r="F52" s="126"/>
      <c r="G52" s="127"/>
      <c r="H52" s="128"/>
    </row>
    <row r="53" spans="1:8" x14ac:dyDescent="0.3">
      <c r="A53" s="6" t="s">
        <v>263</v>
      </c>
      <c r="B53" s="14" t="s">
        <v>260</v>
      </c>
      <c r="C53" s="6" t="s">
        <v>199</v>
      </c>
      <c r="D53" s="6" t="s">
        <v>33</v>
      </c>
      <c r="E53" s="8">
        <v>16.5</v>
      </c>
      <c r="F53" s="126"/>
      <c r="G53" s="127"/>
      <c r="H53" s="128"/>
    </row>
    <row r="54" spans="1:8" x14ac:dyDescent="0.3">
      <c r="A54" s="6" t="s">
        <v>264</v>
      </c>
      <c r="B54" s="14" t="s">
        <v>261</v>
      </c>
      <c r="C54" s="6" t="s">
        <v>200</v>
      </c>
      <c r="D54" s="6" t="s">
        <v>267</v>
      </c>
      <c r="E54" s="8">
        <v>18.700000000000003</v>
      </c>
      <c r="F54" s="129"/>
      <c r="G54" s="130"/>
      <c r="H54" s="131"/>
    </row>
    <row r="55" spans="1:8" ht="41.4" x14ac:dyDescent="0.3">
      <c r="A55" s="1" t="s">
        <v>0</v>
      </c>
      <c r="B55" s="4" t="s">
        <v>294</v>
      </c>
      <c r="C55" s="5" t="s">
        <v>194</v>
      </c>
      <c r="D55" s="5" t="s">
        <v>195</v>
      </c>
      <c r="E55" s="5" t="s">
        <v>203</v>
      </c>
      <c r="F55" s="123"/>
      <c r="G55" s="124"/>
      <c r="H55" s="125"/>
    </row>
    <row r="56" spans="1:8" ht="42.6" customHeight="1" x14ac:dyDescent="0.3">
      <c r="A56" s="6" t="s">
        <v>293</v>
      </c>
      <c r="B56" s="14" t="s">
        <v>327</v>
      </c>
      <c r="C56" s="6" t="s">
        <v>33</v>
      </c>
      <c r="D56" s="6" t="s">
        <v>295</v>
      </c>
      <c r="E56" s="8">
        <v>335</v>
      </c>
      <c r="F56" s="129"/>
      <c r="G56" s="130"/>
      <c r="H56" s="131"/>
    </row>
    <row r="57" spans="1:8" ht="41.4" x14ac:dyDescent="0.3">
      <c r="A57" s="1" t="s">
        <v>0</v>
      </c>
      <c r="B57" s="4" t="s">
        <v>54</v>
      </c>
      <c r="C57" s="5" t="s">
        <v>194</v>
      </c>
      <c r="D57" s="5" t="s">
        <v>195</v>
      </c>
      <c r="E57" s="5" t="s">
        <v>204</v>
      </c>
      <c r="F57" s="132"/>
      <c r="G57" s="133"/>
      <c r="H57" s="134"/>
    </row>
    <row r="58" spans="1:8" ht="27.6" x14ac:dyDescent="0.3">
      <c r="A58" s="2" t="s">
        <v>36</v>
      </c>
      <c r="B58" s="13" t="s">
        <v>268</v>
      </c>
      <c r="C58" s="20" t="s">
        <v>201</v>
      </c>
      <c r="D58" s="6" t="s">
        <v>269</v>
      </c>
      <c r="E58" s="8">
        <v>462.05065789473701</v>
      </c>
      <c r="F58" s="132"/>
      <c r="G58" s="133"/>
      <c r="H58" s="134"/>
    </row>
    <row r="59" spans="1:8" ht="27.6" x14ac:dyDescent="0.3">
      <c r="A59" s="2" t="s">
        <v>37</v>
      </c>
      <c r="B59" s="13" t="s">
        <v>270</v>
      </c>
      <c r="C59" s="20" t="s">
        <v>271</v>
      </c>
      <c r="D59" s="6" t="s">
        <v>296</v>
      </c>
      <c r="E59" s="8">
        <v>870.78125</v>
      </c>
      <c r="F59" s="132"/>
      <c r="G59" s="133"/>
      <c r="H59" s="134"/>
    </row>
    <row r="60" spans="1:8" ht="41.4" x14ac:dyDescent="0.3">
      <c r="A60" s="1" t="s">
        <v>0</v>
      </c>
      <c r="B60" s="4" t="s">
        <v>181</v>
      </c>
      <c r="C60" s="5" t="s">
        <v>194</v>
      </c>
      <c r="D60" s="5" t="s">
        <v>195</v>
      </c>
      <c r="E60" s="5" t="s">
        <v>204</v>
      </c>
      <c r="F60" s="135"/>
      <c r="G60" s="135"/>
      <c r="H60" s="135"/>
    </row>
    <row r="61" spans="1:8" x14ac:dyDescent="0.3">
      <c r="A61" s="6" t="s">
        <v>26</v>
      </c>
      <c r="B61" s="10" t="s">
        <v>55</v>
      </c>
      <c r="C61" s="6" t="s">
        <v>202</v>
      </c>
      <c r="D61" s="6" t="s">
        <v>33</v>
      </c>
      <c r="E61" s="8">
        <v>18.39</v>
      </c>
      <c r="F61" s="135"/>
      <c r="G61" s="135"/>
      <c r="H61" s="135"/>
    </row>
    <row r="62" spans="1:8" x14ac:dyDescent="0.3">
      <c r="A62" s="6" t="s">
        <v>27</v>
      </c>
      <c r="B62" s="10" t="s">
        <v>56</v>
      </c>
      <c r="C62" s="6" t="s">
        <v>202</v>
      </c>
      <c r="D62" s="6" t="s">
        <v>33</v>
      </c>
      <c r="E62" s="8">
        <v>19.89</v>
      </c>
      <c r="F62" s="135"/>
      <c r="G62" s="135"/>
      <c r="H62" s="135"/>
    </row>
    <row r="63" spans="1:8" x14ac:dyDescent="0.3">
      <c r="A63" s="6" t="s">
        <v>28</v>
      </c>
      <c r="B63" s="10" t="s">
        <v>57</v>
      </c>
      <c r="C63" s="6" t="s">
        <v>202</v>
      </c>
      <c r="D63" s="6" t="s">
        <v>34</v>
      </c>
      <c r="E63" s="8">
        <v>27.75</v>
      </c>
      <c r="F63" s="135"/>
      <c r="G63" s="135"/>
      <c r="H63" s="135"/>
    </row>
    <row r="64" spans="1:8" x14ac:dyDescent="0.3">
      <c r="A64" s="6" t="s">
        <v>29</v>
      </c>
      <c r="B64" s="10" t="s">
        <v>58</v>
      </c>
      <c r="C64" s="6" t="s">
        <v>202</v>
      </c>
      <c r="D64" s="6" t="s">
        <v>33</v>
      </c>
      <c r="E64" s="8">
        <v>21.39</v>
      </c>
      <c r="F64" s="135"/>
      <c r="G64" s="135"/>
      <c r="H64" s="135"/>
    </row>
    <row r="65" spans="1:8" x14ac:dyDescent="0.3">
      <c r="A65" s="6" t="s">
        <v>30</v>
      </c>
      <c r="B65" s="10" t="s">
        <v>59</v>
      </c>
      <c r="C65" s="6" t="s">
        <v>202</v>
      </c>
      <c r="D65" s="6" t="s">
        <v>33</v>
      </c>
      <c r="E65" s="8">
        <v>24.75</v>
      </c>
      <c r="F65" s="135"/>
      <c r="G65" s="135"/>
      <c r="H65" s="135"/>
    </row>
    <row r="66" spans="1:8" x14ac:dyDescent="0.3">
      <c r="A66" s="6" t="s">
        <v>31</v>
      </c>
      <c r="B66" s="10" t="s">
        <v>60</v>
      </c>
      <c r="C66" s="6" t="s">
        <v>202</v>
      </c>
      <c r="D66" s="6" t="s">
        <v>34</v>
      </c>
      <c r="E66" s="8">
        <v>27.75</v>
      </c>
      <c r="F66" s="135"/>
      <c r="G66" s="135"/>
      <c r="H66" s="135"/>
    </row>
    <row r="67" spans="1:8" ht="41.4" x14ac:dyDescent="0.3">
      <c r="A67" s="1" t="s">
        <v>0</v>
      </c>
      <c r="B67" s="4" t="s">
        <v>108</v>
      </c>
      <c r="C67" s="5" t="s">
        <v>194</v>
      </c>
      <c r="D67" s="5" t="s">
        <v>195</v>
      </c>
      <c r="E67" s="5" t="s">
        <v>203</v>
      </c>
      <c r="F67" s="132"/>
      <c r="G67" s="133"/>
      <c r="H67" s="134"/>
    </row>
    <row r="68" spans="1:8" x14ac:dyDescent="0.3">
      <c r="A68" s="6" t="s">
        <v>84</v>
      </c>
      <c r="B68" s="16" t="s">
        <v>211</v>
      </c>
      <c r="C68" s="19" t="s">
        <v>196</v>
      </c>
      <c r="D68" s="15" t="s">
        <v>96</v>
      </c>
      <c r="E68" s="8">
        <v>37.033200000000001</v>
      </c>
      <c r="F68" s="132"/>
      <c r="G68" s="133"/>
      <c r="H68" s="134"/>
    </row>
    <row r="69" spans="1:8" x14ac:dyDescent="0.3">
      <c r="A69" s="6" t="s">
        <v>85</v>
      </c>
      <c r="B69" s="10" t="s">
        <v>212</v>
      </c>
      <c r="C69" s="19" t="s">
        <v>196</v>
      </c>
      <c r="D69" s="15" t="s">
        <v>97</v>
      </c>
      <c r="E69" s="8">
        <v>55.549800000000005</v>
      </c>
      <c r="F69" s="132"/>
      <c r="G69" s="133"/>
      <c r="H69" s="134"/>
    </row>
    <row r="70" spans="1:8" x14ac:dyDescent="0.3">
      <c r="A70" s="6" t="s">
        <v>86</v>
      </c>
      <c r="B70" s="10" t="s">
        <v>213</v>
      </c>
      <c r="C70" s="19" t="s">
        <v>196</v>
      </c>
      <c r="D70" s="15" t="s">
        <v>98</v>
      </c>
      <c r="E70" s="8">
        <v>77.186520000000016</v>
      </c>
      <c r="F70" s="132"/>
      <c r="G70" s="133"/>
      <c r="H70" s="134"/>
    </row>
    <row r="71" spans="1:8" x14ac:dyDescent="0.3">
      <c r="A71" s="6" t="s">
        <v>87</v>
      </c>
      <c r="B71" s="10" t="s">
        <v>214</v>
      </c>
      <c r="C71" s="19" t="s">
        <v>196</v>
      </c>
      <c r="D71" s="15" t="s">
        <v>99</v>
      </c>
      <c r="E71" s="8">
        <v>86.459399999999988</v>
      </c>
      <c r="F71" s="132"/>
      <c r="G71" s="133"/>
      <c r="H71" s="134"/>
    </row>
    <row r="72" spans="1:8" x14ac:dyDescent="0.3">
      <c r="A72" s="6" t="s">
        <v>88</v>
      </c>
      <c r="B72" s="10" t="s">
        <v>215</v>
      </c>
      <c r="C72" s="19" t="s">
        <v>196</v>
      </c>
      <c r="D72" s="15" t="s">
        <v>100</v>
      </c>
      <c r="E72" s="8">
        <v>116.72748000000001</v>
      </c>
      <c r="F72" s="132"/>
      <c r="G72" s="133"/>
      <c r="H72" s="134"/>
    </row>
    <row r="73" spans="1:8" x14ac:dyDescent="0.3">
      <c r="A73" s="6" t="s">
        <v>89</v>
      </c>
      <c r="B73" s="10" t="s">
        <v>216</v>
      </c>
      <c r="C73" s="19" t="s">
        <v>196</v>
      </c>
      <c r="D73" s="15" t="s">
        <v>101</v>
      </c>
      <c r="E73" s="8">
        <v>123.52176000000001</v>
      </c>
      <c r="F73" s="132"/>
      <c r="G73" s="133"/>
      <c r="H73" s="134"/>
    </row>
    <row r="74" spans="1:8" x14ac:dyDescent="0.3">
      <c r="A74" s="6" t="s">
        <v>90</v>
      </c>
      <c r="B74" s="10" t="s">
        <v>217</v>
      </c>
      <c r="C74" s="19" t="s">
        <v>196</v>
      </c>
      <c r="D74" s="15" t="s">
        <v>3</v>
      </c>
      <c r="E74" s="8">
        <v>157.17240000000001</v>
      </c>
      <c r="F74" s="132"/>
      <c r="G74" s="133"/>
      <c r="H74" s="134"/>
    </row>
    <row r="75" spans="1:8" x14ac:dyDescent="0.3">
      <c r="A75" s="6" t="s">
        <v>91</v>
      </c>
      <c r="B75" s="10" t="s">
        <v>218</v>
      </c>
      <c r="C75" s="19" t="s">
        <v>196</v>
      </c>
      <c r="D75" s="15" t="s">
        <v>102</v>
      </c>
      <c r="E75" s="8">
        <v>148.22028</v>
      </c>
      <c r="F75" s="132"/>
      <c r="G75" s="133"/>
      <c r="H75" s="134"/>
    </row>
    <row r="76" spans="1:8" x14ac:dyDescent="0.3">
      <c r="A76" s="6" t="s">
        <v>92</v>
      </c>
      <c r="B76" s="10" t="s">
        <v>219</v>
      </c>
      <c r="C76" s="19" t="s">
        <v>196</v>
      </c>
      <c r="D76" s="15" t="s">
        <v>103</v>
      </c>
      <c r="E76" s="8">
        <v>206.89020000000002</v>
      </c>
      <c r="F76" s="132"/>
      <c r="G76" s="133"/>
      <c r="H76" s="134"/>
    </row>
    <row r="77" spans="1:8" x14ac:dyDescent="0.3">
      <c r="A77" s="6" t="s">
        <v>93</v>
      </c>
      <c r="B77" s="10" t="s">
        <v>220</v>
      </c>
      <c r="C77" s="19" t="s">
        <v>196</v>
      </c>
      <c r="D77" s="15" t="s">
        <v>104</v>
      </c>
      <c r="E77" s="8">
        <v>254.45016000000004</v>
      </c>
      <c r="F77" s="132"/>
      <c r="G77" s="133"/>
      <c r="H77" s="134"/>
    </row>
    <row r="78" spans="1:8" x14ac:dyDescent="0.3">
      <c r="A78" s="6" t="s">
        <v>94</v>
      </c>
      <c r="B78" s="10" t="s">
        <v>221</v>
      </c>
      <c r="C78" s="19" t="s">
        <v>196</v>
      </c>
      <c r="D78" s="15" t="s">
        <v>4</v>
      </c>
      <c r="E78" s="8">
        <v>267.68880000000001</v>
      </c>
      <c r="F78" s="132"/>
      <c r="G78" s="133"/>
      <c r="H78" s="134"/>
    </row>
    <row r="79" spans="1:8" x14ac:dyDescent="0.3">
      <c r="A79" s="6" t="s">
        <v>95</v>
      </c>
      <c r="B79" s="10" t="s">
        <v>222</v>
      </c>
      <c r="C79" s="19" t="s">
        <v>196</v>
      </c>
      <c r="D79" s="15" t="s">
        <v>4</v>
      </c>
      <c r="E79" s="8">
        <v>328.45823999999999</v>
      </c>
      <c r="F79" s="132"/>
      <c r="G79" s="133"/>
      <c r="H79" s="134"/>
    </row>
    <row r="80" spans="1:8" x14ac:dyDescent="0.3">
      <c r="A80" s="6" t="s">
        <v>62</v>
      </c>
      <c r="B80" s="10" t="s">
        <v>223</v>
      </c>
      <c r="C80" s="19" t="s">
        <v>196</v>
      </c>
      <c r="D80" s="15" t="s">
        <v>4</v>
      </c>
      <c r="E80" s="8">
        <v>342.19260000000008</v>
      </c>
      <c r="F80" s="132"/>
      <c r="G80" s="133"/>
      <c r="H80" s="134"/>
    </row>
    <row r="81" spans="1:8" x14ac:dyDescent="0.3">
      <c r="A81" s="6" t="s">
        <v>63</v>
      </c>
      <c r="B81" s="10" t="s">
        <v>224</v>
      </c>
      <c r="C81" s="19" t="s">
        <v>196</v>
      </c>
      <c r="D81" s="15" t="s">
        <v>4</v>
      </c>
      <c r="E81" s="8">
        <v>353.30256000000008</v>
      </c>
      <c r="F81" s="132"/>
      <c r="G81" s="133"/>
      <c r="H81" s="134"/>
    </row>
    <row r="82" spans="1:8" x14ac:dyDescent="0.3">
      <c r="A82" s="6" t="s">
        <v>64</v>
      </c>
      <c r="B82" s="10" t="s">
        <v>225</v>
      </c>
      <c r="C82" s="19" t="s">
        <v>196</v>
      </c>
      <c r="D82" s="15" t="s">
        <v>105</v>
      </c>
      <c r="E82" s="8">
        <v>475.59960000000001</v>
      </c>
      <c r="F82" s="132"/>
      <c r="G82" s="133"/>
      <c r="H82" s="134"/>
    </row>
    <row r="83" spans="1:8" x14ac:dyDescent="0.3">
      <c r="A83" s="6" t="s">
        <v>65</v>
      </c>
      <c r="B83" s="10" t="s">
        <v>226</v>
      </c>
      <c r="C83" s="19" t="s">
        <v>196</v>
      </c>
      <c r="D83" s="15" t="s">
        <v>106</v>
      </c>
      <c r="E83" s="8">
        <v>586.75752000000011</v>
      </c>
      <c r="F83" s="132"/>
      <c r="G83" s="133"/>
      <c r="H83" s="134"/>
    </row>
    <row r="84" spans="1:8" x14ac:dyDescent="0.3">
      <c r="A84" s="6" t="s">
        <v>66</v>
      </c>
      <c r="B84" s="10" t="s">
        <v>243</v>
      </c>
      <c r="C84" s="19" t="s">
        <v>197</v>
      </c>
      <c r="D84" s="15" t="s">
        <v>35</v>
      </c>
      <c r="E84" s="8">
        <v>650.7345600000001</v>
      </c>
      <c r="F84" s="132"/>
      <c r="G84" s="133"/>
      <c r="H84" s="134"/>
    </row>
    <row r="85" spans="1:8" x14ac:dyDescent="0.3">
      <c r="A85" s="18" t="s">
        <v>67</v>
      </c>
      <c r="B85" s="16" t="s">
        <v>227</v>
      </c>
      <c r="C85" s="19" t="s">
        <v>196</v>
      </c>
      <c r="D85" s="15" t="s">
        <v>96</v>
      </c>
      <c r="E85" s="8">
        <v>37.033200000000001</v>
      </c>
      <c r="F85" s="132"/>
      <c r="G85" s="133"/>
      <c r="H85" s="134"/>
    </row>
    <row r="86" spans="1:8" x14ac:dyDescent="0.3">
      <c r="A86" s="6" t="s">
        <v>68</v>
      </c>
      <c r="B86" s="10" t="s">
        <v>228</v>
      </c>
      <c r="C86" s="19" t="s">
        <v>196</v>
      </c>
      <c r="D86" s="15" t="s">
        <v>97</v>
      </c>
      <c r="E86" s="8">
        <v>55.549800000000005</v>
      </c>
      <c r="F86" s="132"/>
      <c r="G86" s="133"/>
      <c r="H86" s="134"/>
    </row>
    <row r="87" spans="1:8" x14ac:dyDescent="0.3">
      <c r="A87" s="6" t="s">
        <v>69</v>
      </c>
      <c r="B87" s="10" t="s">
        <v>229</v>
      </c>
      <c r="C87" s="19" t="s">
        <v>196</v>
      </c>
      <c r="D87" s="15" t="s">
        <v>98</v>
      </c>
      <c r="E87" s="8">
        <v>77.186520000000016</v>
      </c>
      <c r="F87" s="132"/>
      <c r="G87" s="133"/>
      <c r="H87" s="134"/>
    </row>
    <row r="88" spans="1:8" x14ac:dyDescent="0.3">
      <c r="A88" s="6" t="s">
        <v>70</v>
      </c>
      <c r="B88" s="10" t="s">
        <v>230</v>
      </c>
      <c r="C88" s="19" t="s">
        <v>196</v>
      </c>
      <c r="D88" s="15" t="s">
        <v>99</v>
      </c>
      <c r="E88" s="8">
        <v>86.459399999999988</v>
      </c>
      <c r="F88" s="132"/>
      <c r="G88" s="133"/>
      <c r="H88" s="134"/>
    </row>
    <row r="89" spans="1:8" x14ac:dyDescent="0.3">
      <c r="A89" s="6" t="s">
        <v>71</v>
      </c>
      <c r="B89" s="10" t="s">
        <v>231</v>
      </c>
      <c r="C89" s="19" t="s">
        <v>196</v>
      </c>
      <c r="D89" s="15" t="s">
        <v>100</v>
      </c>
      <c r="E89" s="8">
        <v>116.72748000000001</v>
      </c>
      <c r="F89" s="132"/>
      <c r="G89" s="133"/>
      <c r="H89" s="134"/>
    </row>
    <row r="90" spans="1:8" x14ac:dyDescent="0.3">
      <c r="A90" s="6" t="s">
        <v>72</v>
      </c>
      <c r="B90" s="10" t="s">
        <v>232</v>
      </c>
      <c r="C90" s="19" t="s">
        <v>196</v>
      </c>
      <c r="D90" s="15" t="s">
        <v>101</v>
      </c>
      <c r="E90" s="8">
        <v>123.52176000000001</v>
      </c>
      <c r="F90" s="132"/>
      <c r="G90" s="133"/>
      <c r="H90" s="134"/>
    </row>
    <row r="91" spans="1:8" x14ac:dyDescent="0.3">
      <c r="A91" s="6" t="s">
        <v>73</v>
      </c>
      <c r="B91" s="10" t="s">
        <v>233</v>
      </c>
      <c r="C91" s="19" t="s">
        <v>196</v>
      </c>
      <c r="D91" s="15" t="s">
        <v>3</v>
      </c>
      <c r="E91" s="8">
        <v>157.17240000000001</v>
      </c>
      <c r="F91" s="132"/>
      <c r="G91" s="133"/>
      <c r="H91" s="134"/>
    </row>
    <row r="92" spans="1:8" x14ac:dyDescent="0.3">
      <c r="A92" s="6" t="s">
        <v>74</v>
      </c>
      <c r="B92" s="10" t="s">
        <v>234</v>
      </c>
      <c r="C92" s="19" t="s">
        <v>196</v>
      </c>
      <c r="D92" s="15" t="s">
        <v>102</v>
      </c>
      <c r="E92" s="8">
        <v>148.22028</v>
      </c>
      <c r="F92" s="132"/>
      <c r="G92" s="133"/>
      <c r="H92" s="134"/>
    </row>
    <row r="93" spans="1:8" x14ac:dyDescent="0.3">
      <c r="A93" s="6" t="s">
        <v>75</v>
      </c>
      <c r="B93" s="10" t="s">
        <v>235</v>
      </c>
      <c r="C93" s="19" t="s">
        <v>196</v>
      </c>
      <c r="D93" s="15" t="s">
        <v>103</v>
      </c>
      <c r="E93" s="8">
        <v>206.89020000000002</v>
      </c>
      <c r="F93" s="132"/>
      <c r="G93" s="133"/>
      <c r="H93" s="134"/>
    </row>
    <row r="94" spans="1:8" x14ac:dyDescent="0.3">
      <c r="A94" s="6" t="s">
        <v>76</v>
      </c>
      <c r="B94" s="10" t="s">
        <v>236</v>
      </c>
      <c r="C94" s="19" t="s">
        <v>196</v>
      </c>
      <c r="D94" s="15" t="s">
        <v>104</v>
      </c>
      <c r="E94" s="8">
        <v>254.45016000000004</v>
      </c>
      <c r="F94" s="132"/>
      <c r="G94" s="133"/>
      <c r="H94" s="134"/>
    </row>
    <row r="95" spans="1:8" x14ac:dyDescent="0.3">
      <c r="A95" s="6" t="s">
        <v>77</v>
      </c>
      <c r="B95" s="10" t="s">
        <v>237</v>
      </c>
      <c r="C95" s="19" t="s">
        <v>196</v>
      </c>
      <c r="D95" s="15" t="s">
        <v>4</v>
      </c>
      <c r="E95" s="8">
        <v>267.68880000000001</v>
      </c>
      <c r="F95" s="132"/>
      <c r="G95" s="133"/>
      <c r="H95" s="134"/>
    </row>
    <row r="96" spans="1:8" x14ac:dyDescent="0.3">
      <c r="A96" s="6" t="s">
        <v>78</v>
      </c>
      <c r="B96" s="10" t="s">
        <v>238</v>
      </c>
      <c r="C96" s="19" t="s">
        <v>196</v>
      </c>
      <c r="D96" s="15" t="s">
        <v>4</v>
      </c>
      <c r="E96" s="8">
        <v>328.45823999999999</v>
      </c>
      <c r="F96" s="132"/>
      <c r="G96" s="133"/>
      <c r="H96" s="134"/>
    </row>
    <row r="97" spans="1:8" x14ac:dyDescent="0.3">
      <c r="A97" s="6" t="s">
        <v>79</v>
      </c>
      <c r="B97" s="10" t="s">
        <v>239</v>
      </c>
      <c r="C97" s="19" t="s">
        <v>196</v>
      </c>
      <c r="D97" s="15" t="s">
        <v>4</v>
      </c>
      <c r="E97" s="8">
        <v>342.19260000000008</v>
      </c>
      <c r="F97" s="132"/>
      <c r="G97" s="133"/>
      <c r="H97" s="134"/>
    </row>
    <row r="98" spans="1:8" x14ac:dyDescent="0.3">
      <c r="A98" s="6" t="s">
        <v>80</v>
      </c>
      <c r="B98" s="10" t="s">
        <v>240</v>
      </c>
      <c r="C98" s="19" t="s">
        <v>196</v>
      </c>
      <c r="D98" s="15" t="s">
        <v>4</v>
      </c>
      <c r="E98" s="8">
        <v>353.30256000000008</v>
      </c>
      <c r="F98" s="132"/>
      <c r="G98" s="133"/>
      <c r="H98" s="134"/>
    </row>
    <row r="99" spans="1:8" x14ac:dyDescent="0.3">
      <c r="A99" s="6" t="s">
        <v>81</v>
      </c>
      <c r="B99" s="10" t="s">
        <v>241</v>
      </c>
      <c r="C99" s="19" t="s">
        <v>196</v>
      </c>
      <c r="D99" s="15" t="s">
        <v>105</v>
      </c>
      <c r="E99" s="8">
        <v>475.59960000000001</v>
      </c>
      <c r="F99" s="132"/>
      <c r="G99" s="133"/>
      <c r="H99" s="134"/>
    </row>
    <row r="100" spans="1:8" x14ac:dyDescent="0.3">
      <c r="A100" s="6" t="s">
        <v>82</v>
      </c>
      <c r="B100" s="10" t="s">
        <v>242</v>
      </c>
      <c r="C100" s="19" t="s">
        <v>196</v>
      </c>
      <c r="D100" s="15" t="s">
        <v>106</v>
      </c>
      <c r="E100" s="8">
        <v>586.75752000000011</v>
      </c>
      <c r="F100" s="132"/>
      <c r="G100" s="133"/>
      <c r="H100" s="134"/>
    </row>
    <row r="101" spans="1:8" x14ac:dyDescent="0.3">
      <c r="A101" s="6" t="s">
        <v>83</v>
      </c>
      <c r="B101" s="10" t="s">
        <v>244</v>
      </c>
      <c r="C101" s="19" t="s">
        <v>197</v>
      </c>
      <c r="D101" s="15" t="s">
        <v>107</v>
      </c>
      <c r="E101" s="8">
        <v>650.7345600000001</v>
      </c>
      <c r="F101" s="132"/>
      <c r="G101" s="133"/>
      <c r="H101" s="134"/>
    </row>
    <row r="102" spans="1:8" ht="56.4" customHeight="1" x14ac:dyDescent="0.3">
      <c r="A102" s="1" t="s">
        <v>0</v>
      </c>
      <c r="B102" s="4" t="s">
        <v>183</v>
      </c>
      <c r="C102" s="5" t="s">
        <v>194</v>
      </c>
      <c r="D102" s="5" t="s">
        <v>195</v>
      </c>
      <c r="E102" s="5" t="s">
        <v>204</v>
      </c>
      <c r="F102" s="136"/>
      <c r="G102" s="137"/>
      <c r="H102" s="138"/>
    </row>
    <row r="103" spans="1:8" x14ac:dyDescent="0.3">
      <c r="A103" s="17" t="s">
        <v>120</v>
      </c>
      <c r="B103" s="16" t="s">
        <v>114</v>
      </c>
      <c r="C103" s="15" t="s">
        <v>182</v>
      </c>
      <c r="D103" s="15" t="s">
        <v>182</v>
      </c>
      <c r="E103" s="8">
        <v>892.5</v>
      </c>
      <c r="F103" s="132"/>
      <c r="G103" s="133"/>
      <c r="H103" s="134"/>
    </row>
    <row r="104" spans="1:8" x14ac:dyDescent="0.3">
      <c r="A104" s="6" t="s">
        <v>109</v>
      </c>
      <c r="B104" s="10" t="s">
        <v>115</v>
      </c>
      <c r="C104" s="15" t="s">
        <v>182</v>
      </c>
      <c r="D104" s="15" t="s">
        <v>182</v>
      </c>
      <c r="E104" s="8">
        <v>1020</v>
      </c>
      <c r="F104" s="132"/>
      <c r="G104" s="133"/>
      <c r="H104" s="134"/>
    </row>
    <row r="105" spans="1:8" x14ac:dyDescent="0.3">
      <c r="A105" s="6" t="s">
        <v>110</v>
      </c>
      <c r="B105" s="10" t="s">
        <v>116</v>
      </c>
      <c r="C105" s="15" t="s">
        <v>182</v>
      </c>
      <c r="D105" s="15" t="s">
        <v>182</v>
      </c>
      <c r="E105" s="8">
        <v>1147.5</v>
      </c>
      <c r="F105" s="132"/>
      <c r="G105" s="133"/>
      <c r="H105" s="134"/>
    </row>
    <row r="106" spans="1:8" x14ac:dyDescent="0.3">
      <c r="A106" s="6" t="s">
        <v>111</v>
      </c>
      <c r="B106" s="10" t="s">
        <v>117</v>
      </c>
      <c r="C106" s="15" t="s">
        <v>182</v>
      </c>
      <c r="D106" s="15" t="s">
        <v>182</v>
      </c>
      <c r="E106" s="8">
        <v>1402.5</v>
      </c>
      <c r="F106" s="132"/>
      <c r="G106" s="133"/>
      <c r="H106" s="134"/>
    </row>
    <row r="107" spans="1:8" x14ac:dyDescent="0.3">
      <c r="A107" s="6" t="s">
        <v>112</v>
      </c>
      <c r="B107" s="10" t="s">
        <v>118</v>
      </c>
      <c r="C107" s="15" t="s">
        <v>182</v>
      </c>
      <c r="D107" s="15" t="s">
        <v>182</v>
      </c>
      <c r="E107" s="8">
        <v>2422.5</v>
      </c>
      <c r="F107" s="132"/>
      <c r="G107" s="133"/>
      <c r="H107" s="134"/>
    </row>
    <row r="108" spans="1:8" x14ac:dyDescent="0.3">
      <c r="A108" s="6" t="s">
        <v>113</v>
      </c>
      <c r="B108" s="10" t="s">
        <v>119</v>
      </c>
      <c r="C108" s="15" t="s">
        <v>182</v>
      </c>
      <c r="D108" s="15" t="s">
        <v>182</v>
      </c>
      <c r="E108" s="8">
        <v>3570</v>
      </c>
      <c r="F108" s="132"/>
      <c r="G108" s="133"/>
      <c r="H108" s="134"/>
    </row>
    <row r="109" spans="1:8" x14ac:dyDescent="0.3">
      <c r="A109" s="17" t="s">
        <v>121</v>
      </c>
      <c r="B109" s="16" t="s">
        <v>127</v>
      </c>
      <c r="C109" s="15" t="s">
        <v>182</v>
      </c>
      <c r="D109" s="15" t="s">
        <v>182</v>
      </c>
      <c r="E109" s="8">
        <v>2805</v>
      </c>
      <c r="F109" s="132"/>
      <c r="G109" s="133"/>
      <c r="H109" s="134"/>
    </row>
    <row r="110" spans="1:8" x14ac:dyDescent="0.3">
      <c r="A110" s="6" t="s">
        <v>122</v>
      </c>
      <c r="B110" s="10" t="s">
        <v>128</v>
      </c>
      <c r="C110" s="15" t="s">
        <v>182</v>
      </c>
      <c r="D110" s="15" t="s">
        <v>182</v>
      </c>
      <c r="E110" s="8">
        <v>4080</v>
      </c>
      <c r="F110" s="132"/>
      <c r="G110" s="133"/>
      <c r="H110" s="134"/>
    </row>
    <row r="111" spans="1:8" x14ac:dyDescent="0.3">
      <c r="A111" s="6" t="s">
        <v>123</v>
      </c>
      <c r="B111" s="10" t="s">
        <v>129</v>
      </c>
      <c r="C111" s="15" t="s">
        <v>182</v>
      </c>
      <c r="D111" s="15" t="s">
        <v>182</v>
      </c>
      <c r="E111" s="8">
        <v>4972.5</v>
      </c>
      <c r="F111" s="132"/>
      <c r="G111" s="133"/>
      <c r="H111" s="134"/>
    </row>
    <row r="112" spans="1:8" x14ac:dyDescent="0.3">
      <c r="A112" s="6" t="s">
        <v>124</v>
      </c>
      <c r="B112" s="10" t="s">
        <v>130</v>
      </c>
      <c r="C112" s="15" t="s">
        <v>182</v>
      </c>
      <c r="D112" s="15" t="s">
        <v>182</v>
      </c>
      <c r="E112" s="8">
        <v>5584.5</v>
      </c>
      <c r="F112" s="132"/>
      <c r="G112" s="133"/>
      <c r="H112" s="134"/>
    </row>
    <row r="113" spans="1:8" x14ac:dyDescent="0.3">
      <c r="A113" s="6" t="s">
        <v>125</v>
      </c>
      <c r="B113" s="10" t="s">
        <v>131</v>
      </c>
      <c r="C113" s="15" t="s">
        <v>182</v>
      </c>
      <c r="D113" s="15" t="s">
        <v>182</v>
      </c>
      <c r="E113" s="8">
        <v>6375</v>
      </c>
      <c r="F113" s="132"/>
      <c r="G113" s="133"/>
      <c r="H113" s="134"/>
    </row>
    <row r="114" spans="1:8" x14ac:dyDescent="0.3">
      <c r="A114" s="6" t="s">
        <v>126</v>
      </c>
      <c r="B114" s="10" t="s">
        <v>132</v>
      </c>
      <c r="C114" s="15" t="s">
        <v>182</v>
      </c>
      <c r="D114" s="15" t="s">
        <v>182</v>
      </c>
      <c r="E114" s="8">
        <v>8797.5</v>
      </c>
      <c r="F114" s="132"/>
      <c r="G114" s="133"/>
      <c r="H114" s="134"/>
    </row>
    <row r="115" spans="1:8" x14ac:dyDescent="0.3">
      <c r="A115" s="17" t="s">
        <v>133</v>
      </c>
      <c r="B115" s="16" t="s">
        <v>145</v>
      </c>
      <c r="C115" s="15" t="s">
        <v>182</v>
      </c>
      <c r="D115" s="15" t="s">
        <v>182</v>
      </c>
      <c r="E115" s="8">
        <v>2805</v>
      </c>
      <c r="F115" s="132"/>
      <c r="G115" s="133"/>
      <c r="H115" s="134"/>
    </row>
    <row r="116" spans="1:8" x14ac:dyDescent="0.3">
      <c r="A116" s="6" t="s">
        <v>134</v>
      </c>
      <c r="B116" s="10" t="s">
        <v>146</v>
      </c>
      <c r="C116" s="15" t="s">
        <v>182</v>
      </c>
      <c r="D116" s="15" t="s">
        <v>182</v>
      </c>
      <c r="E116" s="8">
        <v>3570</v>
      </c>
      <c r="F116" s="132"/>
      <c r="G116" s="133"/>
      <c r="H116" s="134"/>
    </row>
    <row r="117" spans="1:8" x14ac:dyDescent="0.3">
      <c r="A117" s="6" t="s">
        <v>135</v>
      </c>
      <c r="B117" s="10" t="s">
        <v>147</v>
      </c>
      <c r="C117" s="15" t="s">
        <v>182</v>
      </c>
      <c r="D117" s="15" t="s">
        <v>182</v>
      </c>
      <c r="E117" s="8">
        <v>4335</v>
      </c>
      <c r="F117" s="132"/>
      <c r="G117" s="133"/>
      <c r="H117" s="134"/>
    </row>
    <row r="118" spans="1:8" x14ac:dyDescent="0.3">
      <c r="A118" s="6" t="s">
        <v>136</v>
      </c>
      <c r="B118" s="10" t="s">
        <v>148</v>
      </c>
      <c r="C118" s="15" t="s">
        <v>182</v>
      </c>
      <c r="D118" s="15" t="s">
        <v>182</v>
      </c>
      <c r="E118" s="8">
        <v>4692</v>
      </c>
      <c r="F118" s="132"/>
      <c r="G118" s="133"/>
      <c r="H118" s="134"/>
    </row>
    <row r="119" spans="1:8" x14ac:dyDescent="0.3">
      <c r="A119" s="6" t="s">
        <v>137</v>
      </c>
      <c r="B119" s="10" t="s">
        <v>149</v>
      </c>
      <c r="C119" s="15" t="s">
        <v>182</v>
      </c>
      <c r="D119" s="15" t="s">
        <v>182</v>
      </c>
      <c r="E119" s="8">
        <v>7650</v>
      </c>
      <c r="F119" s="132"/>
      <c r="G119" s="133"/>
      <c r="H119" s="134"/>
    </row>
    <row r="120" spans="1:8" x14ac:dyDescent="0.3">
      <c r="A120" s="6" t="s">
        <v>138</v>
      </c>
      <c r="B120" s="10" t="s">
        <v>150</v>
      </c>
      <c r="C120" s="15" t="s">
        <v>182</v>
      </c>
      <c r="D120" s="15" t="s">
        <v>182</v>
      </c>
      <c r="E120" s="8">
        <v>14790</v>
      </c>
      <c r="F120" s="132"/>
      <c r="G120" s="133"/>
      <c r="H120" s="134"/>
    </row>
    <row r="121" spans="1:8" x14ac:dyDescent="0.3">
      <c r="A121" s="17" t="s">
        <v>139</v>
      </c>
      <c r="B121" s="16" t="s">
        <v>151</v>
      </c>
      <c r="C121" s="15" t="s">
        <v>182</v>
      </c>
      <c r="D121" s="15" t="s">
        <v>182</v>
      </c>
      <c r="E121" s="8">
        <v>3978</v>
      </c>
      <c r="F121" s="132"/>
      <c r="G121" s="133"/>
      <c r="H121" s="134"/>
    </row>
    <row r="122" spans="1:8" x14ac:dyDescent="0.3">
      <c r="A122" s="6" t="s">
        <v>140</v>
      </c>
      <c r="B122" s="10" t="s">
        <v>152</v>
      </c>
      <c r="C122" s="15" t="s">
        <v>182</v>
      </c>
      <c r="D122" s="15" t="s">
        <v>182</v>
      </c>
      <c r="E122" s="8">
        <v>4462.5</v>
      </c>
      <c r="F122" s="132"/>
      <c r="G122" s="133"/>
      <c r="H122" s="134"/>
    </row>
    <row r="123" spans="1:8" x14ac:dyDescent="0.3">
      <c r="A123" s="6" t="s">
        <v>141</v>
      </c>
      <c r="B123" s="10" t="s">
        <v>153</v>
      </c>
      <c r="C123" s="15" t="s">
        <v>182</v>
      </c>
      <c r="D123" s="15" t="s">
        <v>182</v>
      </c>
      <c r="E123" s="8">
        <v>4972.5</v>
      </c>
      <c r="F123" s="132"/>
      <c r="G123" s="133"/>
      <c r="H123" s="134"/>
    </row>
    <row r="124" spans="1:8" x14ac:dyDescent="0.3">
      <c r="A124" s="6" t="s">
        <v>142</v>
      </c>
      <c r="B124" s="10" t="s">
        <v>154</v>
      </c>
      <c r="C124" s="15" t="s">
        <v>182</v>
      </c>
      <c r="D124" s="15" t="s">
        <v>182</v>
      </c>
      <c r="E124" s="8">
        <v>7140</v>
      </c>
      <c r="F124" s="132"/>
      <c r="G124" s="133"/>
      <c r="H124" s="134"/>
    </row>
    <row r="125" spans="1:8" x14ac:dyDescent="0.3">
      <c r="A125" s="6" t="s">
        <v>143</v>
      </c>
      <c r="B125" s="10" t="s">
        <v>155</v>
      </c>
      <c r="C125" s="15" t="s">
        <v>182</v>
      </c>
      <c r="D125" s="15" t="s">
        <v>182</v>
      </c>
      <c r="E125" s="8">
        <v>8925</v>
      </c>
      <c r="F125" s="132"/>
      <c r="G125" s="133"/>
      <c r="H125" s="134"/>
    </row>
    <row r="126" spans="1:8" x14ac:dyDescent="0.3">
      <c r="A126" s="6" t="s">
        <v>144</v>
      </c>
      <c r="B126" s="10" t="s">
        <v>156</v>
      </c>
      <c r="C126" s="15" t="s">
        <v>182</v>
      </c>
      <c r="D126" s="15" t="s">
        <v>182</v>
      </c>
      <c r="E126" s="8">
        <v>20400</v>
      </c>
      <c r="F126" s="132"/>
      <c r="G126" s="133"/>
      <c r="H126" s="134"/>
    </row>
    <row r="127" spans="1:8" x14ac:dyDescent="0.3">
      <c r="A127" s="18" t="s">
        <v>157</v>
      </c>
      <c r="B127" s="16" t="s">
        <v>169</v>
      </c>
      <c r="C127" s="15" t="s">
        <v>182</v>
      </c>
      <c r="D127" s="15" t="s">
        <v>182</v>
      </c>
      <c r="E127" s="8">
        <v>20400</v>
      </c>
      <c r="F127" s="132"/>
      <c r="G127" s="133"/>
      <c r="H127" s="134"/>
    </row>
    <row r="128" spans="1:8" x14ac:dyDescent="0.3">
      <c r="A128" s="6" t="s">
        <v>158</v>
      </c>
      <c r="B128" s="10" t="s">
        <v>170</v>
      </c>
      <c r="C128" s="15" t="s">
        <v>182</v>
      </c>
      <c r="D128" s="15" t="s">
        <v>182</v>
      </c>
      <c r="E128" s="8">
        <v>24225</v>
      </c>
      <c r="F128" s="132"/>
      <c r="G128" s="133"/>
      <c r="H128" s="134"/>
    </row>
    <row r="129" spans="1:10" x14ac:dyDescent="0.3">
      <c r="A129" s="6" t="s">
        <v>159</v>
      </c>
      <c r="B129" s="10" t="s">
        <v>171</v>
      </c>
      <c r="C129" s="15" t="s">
        <v>182</v>
      </c>
      <c r="D129" s="15" t="s">
        <v>182</v>
      </c>
      <c r="E129" s="8">
        <v>33150</v>
      </c>
      <c r="F129" s="132"/>
      <c r="G129" s="133"/>
      <c r="H129" s="134"/>
    </row>
    <row r="130" spans="1:10" x14ac:dyDescent="0.3">
      <c r="A130" s="6" t="s">
        <v>160</v>
      </c>
      <c r="B130" s="10" t="s">
        <v>172</v>
      </c>
      <c r="C130" s="15" t="s">
        <v>182</v>
      </c>
      <c r="D130" s="15" t="s">
        <v>182</v>
      </c>
      <c r="E130" s="8">
        <v>51000</v>
      </c>
      <c r="F130" s="132"/>
      <c r="G130" s="133"/>
      <c r="H130" s="134"/>
    </row>
    <row r="131" spans="1:10" x14ac:dyDescent="0.3">
      <c r="A131" s="6" t="s">
        <v>161</v>
      </c>
      <c r="B131" s="10" t="s">
        <v>173</v>
      </c>
      <c r="C131" s="15" t="s">
        <v>182</v>
      </c>
      <c r="D131" s="15" t="s">
        <v>182</v>
      </c>
      <c r="E131" s="8">
        <v>61200</v>
      </c>
      <c r="F131" s="132"/>
      <c r="G131" s="133"/>
      <c r="H131" s="134"/>
    </row>
    <row r="132" spans="1:10" x14ac:dyDescent="0.3">
      <c r="A132" s="6" t="s">
        <v>162</v>
      </c>
      <c r="B132" s="10" t="s">
        <v>174</v>
      </c>
      <c r="C132" s="15" t="s">
        <v>182</v>
      </c>
      <c r="D132" s="15" t="s">
        <v>182</v>
      </c>
      <c r="E132" s="8">
        <v>72675</v>
      </c>
      <c r="F132" s="132"/>
      <c r="G132" s="133"/>
      <c r="H132" s="134"/>
    </row>
    <row r="133" spans="1:10" x14ac:dyDescent="0.3">
      <c r="A133" s="18" t="s">
        <v>163</v>
      </c>
      <c r="B133" s="16" t="s">
        <v>175</v>
      </c>
      <c r="C133" s="15" t="s">
        <v>182</v>
      </c>
      <c r="D133" s="15" t="s">
        <v>182</v>
      </c>
      <c r="E133" s="8">
        <v>25500</v>
      </c>
      <c r="F133" s="132"/>
      <c r="G133" s="133"/>
      <c r="H133" s="134"/>
    </row>
    <row r="134" spans="1:10" x14ac:dyDescent="0.3">
      <c r="A134" s="6" t="s">
        <v>164</v>
      </c>
      <c r="B134" s="10" t="s">
        <v>176</v>
      </c>
      <c r="C134" s="15" t="s">
        <v>182</v>
      </c>
      <c r="D134" s="15" t="s">
        <v>182</v>
      </c>
      <c r="E134" s="8">
        <v>33915</v>
      </c>
      <c r="F134" s="132"/>
      <c r="G134" s="133"/>
      <c r="H134" s="134"/>
    </row>
    <row r="135" spans="1:10" x14ac:dyDescent="0.3">
      <c r="A135" s="6" t="s">
        <v>165</v>
      </c>
      <c r="B135" s="10" t="s">
        <v>177</v>
      </c>
      <c r="C135" s="15" t="s">
        <v>182</v>
      </c>
      <c r="D135" s="15" t="s">
        <v>182</v>
      </c>
      <c r="E135" s="8">
        <v>39015</v>
      </c>
      <c r="F135" s="132"/>
      <c r="G135" s="133"/>
      <c r="H135" s="134"/>
    </row>
    <row r="136" spans="1:10" x14ac:dyDescent="0.3">
      <c r="A136" s="6" t="s">
        <v>166</v>
      </c>
      <c r="B136" s="10" t="s">
        <v>178</v>
      </c>
      <c r="C136" s="15" t="s">
        <v>182</v>
      </c>
      <c r="D136" s="15" t="s">
        <v>182</v>
      </c>
      <c r="E136" s="8">
        <v>53550</v>
      </c>
      <c r="F136" s="132"/>
      <c r="G136" s="133"/>
      <c r="H136" s="134"/>
    </row>
    <row r="137" spans="1:10" x14ac:dyDescent="0.3">
      <c r="A137" s="6" t="s">
        <v>167</v>
      </c>
      <c r="B137" s="10" t="s">
        <v>179</v>
      </c>
      <c r="C137" s="15" t="s">
        <v>182</v>
      </c>
      <c r="D137" s="15" t="s">
        <v>182</v>
      </c>
      <c r="E137" s="8">
        <v>65025</v>
      </c>
      <c r="F137" s="132"/>
      <c r="G137" s="133"/>
      <c r="H137" s="134"/>
    </row>
    <row r="138" spans="1:10" x14ac:dyDescent="0.3">
      <c r="A138" s="6" t="s">
        <v>168</v>
      </c>
      <c r="B138" s="10" t="s">
        <v>180</v>
      </c>
      <c r="C138" s="15" t="s">
        <v>182</v>
      </c>
      <c r="D138" s="15" t="s">
        <v>182</v>
      </c>
      <c r="E138" s="8">
        <v>77775</v>
      </c>
      <c r="F138" s="132"/>
      <c r="G138" s="133"/>
      <c r="H138" s="134"/>
      <c r="J138" s="116"/>
    </row>
    <row r="139" spans="1:10" ht="69" x14ac:dyDescent="0.3">
      <c r="A139" s="94" t="s">
        <v>0</v>
      </c>
      <c r="B139" s="95" t="s">
        <v>457</v>
      </c>
      <c r="C139" s="96" t="s">
        <v>194</v>
      </c>
      <c r="D139" s="96" t="s">
        <v>195</v>
      </c>
      <c r="E139" s="96" t="s">
        <v>204</v>
      </c>
      <c r="F139" s="135"/>
      <c r="G139" s="135"/>
      <c r="H139" s="135"/>
    </row>
    <row r="140" spans="1:10" x14ac:dyDescent="0.3">
      <c r="A140" s="15" t="s">
        <v>349</v>
      </c>
      <c r="B140" s="99" t="s">
        <v>403</v>
      </c>
      <c r="C140" s="15" t="s">
        <v>345</v>
      </c>
      <c r="D140" s="15" t="s">
        <v>346</v>
      </c>
      <c r="E140" s="98">
        <v>2.875</v>
      </c>
      <c r="F140" s="135"/>
      <c r="G140" s="135"/>
      <c r="H140" s="135"/>
    </row>
    <row r="141" spans="1:10" x14ac:dyDescent="0.3">
      <c r="A141" s="15" t="s">
        <v>350</v>
      </c>
      <c r="B141" s="99" t="s">
        <v>404</v>
      </c>
      <c r="C141" s="15" t="s">
        <v>345</v>
      </c>
      <c r="D141" s="15" t="s">
        <v>347</v>
      </c>
      <c r="E141" s="98">
        <v>2.875</v>
      </c>
      <c r="F141" s="135"/>
      <c r="G141" s="135"/>
      <c r="H141" s="135"/>
    </row>
    <row r="142" spans="1:10" x14ac:dyDescent="0.3">
      <c r="A142" s="15" t="s">
        <v>351</v>
      </c>
      <c r="B142" s="99" t="s">
        <v>405</v>
      </c>
      <c r="C142" s="15" t="s">
        <v>345</v>
      </c>
      <c r="D142" s="15" t="s">
        <v>347</v>
      </c>
      <c r="E142" s="98">
        <v>4.75</v>
      </c>
      <c r="F142" s="135"/>
      <c r="G142" s="135"/>
      <c r="H142" s="135"/>
    </row>
    <row r="143" spans="1:10" x14ac:dyDescent="0.3">
      <c r="A143" s="15" t="s">
        <v>352</v>
      </c>
      <c r="B143" s="99" t="s">
        <v>406</v>
      </c>
      <c r="C143" s="15" t="s">
        <v>345</v>
      </c>
      <c r="D143" s="15" t="s">
        <v>347</v>
      </c>
      <c r="E143" s="98">
        <v>5.25</v>
      </c>
      <c r="F143" s="135"/>
      <c r="G143" s="135"/>
      <c r="H143" s="135"/>
    </row>
    <row r="144" spans="1:10" x14ac:dyDescent="0.3">
      <c r="A144" s="15" t="s">
        <v>353</v>
      </c>
      <c r="B144" s="99" t="s">
        <v>407</v>
      </c>
      <c r="C144" s="15" t="s">
        <v>345</v>
      </c>
      <c r="D144" s="15" t="s">
        <v>346</v>
      </c>
      <c r="E144" s="98">
        <v>3.7250000000000001</v>
      </c>
      <c r="F144" s="135"/>
      <c r="G144" s="135"/>
      <c r="H144" s="135"/>
    </row>
    <row r="145" spans="1:8" x14ac:dyDescent="0.3">
      <c r="A145" s="15" t="s">
        <v>354</v>
      </c>
      <c r="B145" s="99" t="s">
        <v>408</v>
      </c>
      <c r="C145" s="15" t="s">
        <v>345</v>
      </c>
      <c r="D145" s="15" t="s">
        <v>347</v>
      </c>
      <c r="E145" s="98">
        <v>4.4749999999999996</v>
      </c>
      <c r="F145" s="135"/>
      <c r="G145" s="135"/>
      <c r="H145" s="135"/>
    </row>
    <row r="146" spans="1:8" x14ac:dyDescent="0.3">
      <c r="A146" s="15" t="s">
        <v>355</v>
      </c>
      <c r="B146" s="99" t="s">
        <v>409</v>
      </c>
      <c r="C146" s="15" t="s">
        <v>345</v>
      </c>
      <c r="D146" s="15" t="s">
        <v>347</v>
      </c>
      <c r="E146" s="98">
        <v>5.7750000000000004</v>
      </c>
      <c r="F146" s="135"/>
      <c r="G146" s="135"/>
      <c r="H146" s="135"/>
    </row>
    <row r="147" spans="1:8" x14ac:dyDescent="0.3">
      <c r="A147" s="15" t="s">
        <v>356</v>
      </c>
      <c r="B147" s="99" t="s">
        <v>410</v>
      </c>
      <c r="C147" s="15" t="s">
        <v>345</v>
      </c>
      <c r="D147" s="15" t="s">
        <v>347</v>
      </c>
      <c r="E147" s="98">
        <v>5.8999999999999995</v>
      </c>
      <c r="F147" s="135"/>
      <c r="G147" s="135"/>
      <c r="H147" s="135"/>
    </row>
    <row r="148" spans="1:8" x14ac:dyDescent="0.3">
      <c r="A148" s="15" t="s">
        <v>357</v>
      </c>
      <c r="B148" s="99" t="s">
        <v>411</v>
      </c>
      <c r="C148" s="15" t="s">
        <v>196</v>
      </c>
      <c r="D148" s="15" t="s">
        <v>33</v>
      </c>
      <c r="E148" s="98">
        <v>8.1750000000000007</v>
      </c>
      <c r="F148" s="135"/>
      <c r="G148" s="135"/>
      <c r="H148" s="135"/>
    </row>
    <row r="149" spans="1:8" x14ac:dyDescent="0.3">
      <c r="A149" s="15" t="s">
        <v>358</v>
      </c>
      <c r="B149" s="97" t="s">
        <v>412</v>
      </c>
      <c r="C149" s="15" t="s">
        <v>196</v>
      </c>
      <c r="D149" s="15" t="s">
        <v>33</v>
      </c>
      <c r="E149" s="98">
        <v>9.125</v>
      </c>
      <c r="F149" s="135"/>
      <c r="G149" s="135"/>
      <c r="H149" s="135"/>
    </row>
    <row r="150" spans="1:8" x14ac:dyDescent="0.3">
      <c r="A150" s="15" t="s">
        <v>359</v>
      </c>
      <c r="B150" s="99" t="s">
        <v>413</v>
      </c>
      <c r="C150" s="15" t="s">
        <v>196</v>
      </c>
      <c r="D150" s="15" t="s">
        <v>34</v>
      </c>
      <c r="E150" s="98">
        <v>10.45</v>
      </c>
      <c r="F150" s="135"/>
      <c r="G150" s="135"/>
      <c r="H150" s="135"/>
    </row>
    <row r="151" spans="1:8" x14ac:dyDescent="0.3">
      <c r="A151" s="15" t="s">
        <v>360</v>
      </c>
      <c r="B151" s="97" t="s">
        <v>414</v>
      </c>
      <c r="C151" s="15" t="s">
        <v>196</v>
      </c>
      <c r="D151" s="15" t="s">
        <v>34</v>
      </c>
      <c r="E151" s="98">
        <v>10.875</v>
      </c>
      <c r="F151" s="135"/>
      <c r="G151" s="135"/>
      <c r="H151" s="135"/>
    </row>
    <row r="152" spans="1:8" x14ac:dyDescent="0.3">
      <c r="A152" s="15" t="s">
        <v>361</v>
      </c>
      <c r="B152" s="99" t="s">
        <v>415</v>
      </c>
      <c r="C152" s="15" t="s">
        <v>196</v>
      </c>
      <c r="D152" s="15" t="s">
        <v>34</v>
      </c>
      <c r="E152" s="98">
        <v>11.100000000000001</v>
      </c>
      <c r="F152" s="135"/>
      <c r="G152" s="135"/>
      <c r="H152" s="135"/>
    </row>
    <row r="153" spans="1:8" ht="14.4" customHeight="1" x14ac:dyDescent="0.3">
      <c r="A153" s="15" t="s">
        <v>362</v>
      </c>
      <c r="B153" s="97" t="s">
        <v>416</v>
      </c>
      <c r="C153" s="15" t="s">
        <v>196</v>
      </c>
      <c r="D153" s="15" t="s">
        <v>34</v>
      </c>
      <c r="E153" s="98">
        <v>11.65</v>
      </c>
      <c r="F153" s="135"/>
      <c r="G153" s="135"/>
      <c r="H153" s="135"/>
    </row>
    <row r="154" spans="1:8" x14ac:dyDescent="0.3">
      <c r="A154" s="15" t="s">
        <v>363</v>
      </c>
      <c r="B154" s="99" t="s">
        <v>417</v>
      </c>
      <c r="C154" s="15" t="s">
        <v>196</v>
      </c>
      <c r="D154" s="15" t="s">
        <v>34</v>
      </c>
      <c r="E154" s="98">
        <v>12.75</v>
      </c>
      <c r="F154" s="135"/>
      <c r="G154" s="135"/>
      <c r="H154" s="135"/>
    </row>
    <row r="155" spans="1:8" x14ac:dyDescent="0.3">
      <c r="A155" s="15" t="s">
        <v>364</v>
      </c>
      <c r="B155" s="97" t="s">
        <v>418</v>
      </c>
      <c r="C155" s="15" t="s">
        <v>197</v>
      </c>
      <c r="D155" s="15" t="s">
        <v>345</v>
      </c>
      <c r="E155" s="98">
        <v>13.125</v>
      </c>
      <c r="F155" s="135"/>
      <c r="G155" s="135"/>
      <c r="H155" s="135"/>
    </row>
    <row r="156" spans="1:8" x14ac:dyDescent="0.3">
      <c r="A156" s="15" t="s">
        <v>365</v>
      </c>
      <c r="B156" s="97" t="s">
        <v>419</v>
      </c>
      <c r="C156" s="15" t="s">
        <v>197</v>
      </c>
      <c r="D156" s="15" t="s">
        <v>345</v>
      </c>
      <c r="E156" s="98">
        <v>13.55</v>
      </c>
      <c r="F156" s="135"/>
      <c r="G156" s="135"/>
      <c r="H156" s="135"/>
    </row>
    <row r="157" spans="1:8" x14ac:dyDescent="0.3">
      <c r="A157" s="15" t="s">
        <v>366</v>
      </c>
      <c r="B157" s="99" t="s">
        <v>420</v>
      </c>
      <c r="C157" s="15" t="s">
        <v>197</v>
      </c>
      <c r="D157" s="15" t="s">
        <v>345</v>
      </c>
      <c r="E157" s="98">
        <v>15.075000000000001</v>
      </c>
      <c r="F157" s="135"/>
      <c r="G157" s="135"/>
      <c r="H157" s="135"/>
    </row>
    <row r="158" spans="1:8" x14ac:dyDescent="0.3">
      <c r="A158" s="15" t="s">
        <v>367</v>
      </c>
      <c r="B158" s="97" t="s">
        <v>421</v>
      </c>
      <c r="C158" s="15" t="s">
        <v>197</v>
      </c>
      <c r="D158" s="15" t="s">
        <v>345</v>
      </c>
      <c r="E158" s="98">
        <v>20.299999999999997</v>
      </c>
      <c r="F158" s="135"/>
      <c r="G158" s="135"/>
      <c r="H158" s="135"/>
    </row>
    <row r="159" spans="1:8" x14ac:dyDescent="0.3">
      <c r="A159" s="15" t="s">
        <v>368</v>
      </c>
      <c r="B159" s="97" t="s">
        <v>422</v>
      </c>
      <c r="C159" s="15" t="s">
        <v>197</v>
      </c>
      <c r="D159" s="15" t="s">
        <v>345</v>
      </c>
      <c r="E159" s="98">
        <v>22.225000000000001</v>
      </c>
      <c r="F159" s="135"/>
      <c r="G159" s="135"/>
      <c r="H159" s="135"/>
    </row>
    <row r="160" spans="1:8" x14ac:dyDescent="0.3">
      <c r="A160" s="15" t="s">
        <v>369</v>
      </c>
      <c r="B160" s="97" t="s">
        <v>423</v>
      </c>
      <c r="C160" s="15" t="s">
        <v>197</v>
      </c>
      <c r="D160" s="15" t="s">
        <v>348</v>
      </c>
      <c r="E160" s="98">
        <v>22.95</v>
      </c>
      <c r="F160" s="135"/>
      <c r="G160" s="135"/>
      <c r="H160" s="135"/>
    </row>
    <row r="161" spans="1:8" x14ac:dyDescent="0.3">
      <c r="A161" s="15" t="s">
        <v>370</v>
      </c>
      <c r="B161" s="99" t="s">
        <v>424</v>
      </c>
      <c r="C161" s="15" t="s">
        <v>197</v>
      </c>
      <c r="D161" s="15" t="s">
        <v>348</v>
      </c>
      <c r="E161" s="98">
        <v>26.125</v>
      </c>
      <c r="F161" s="135"/>
      <c r="G161" s="135"/>
      <c r="H161" s="135"/>
    </row>
    <row r="162" spans="1:8" ht="55.2" x14ac:dyDescent="0.3">
      <c r="A162" s="94" t="s">
        <v>0</v>
      </c>
      <c r="B162" s="95" t="s">
        <v>458</v>
      </c>
      <c r="C162" s="96" t="s">
        <v>194</v>
      </c>
      <c r="D162" s="96" t="s">
        <v>195</v>
      </c>
      <c r="E162" s="96" t="s">
        <v>204</v>
      </c>
      <c r="F162" s="135"/>
      <c r="G162" s="135"/>
      <c r="H162" s="135"/>
    </row>
    <row r="163" spans="1:8" x14ac:dyDescent="0.3">
      <c r="A163" s="15" t="s">
        <v>371</v>
      </c>
      <c r="B163" s="99" t="s">
        <v>425</v>
      </c>
      <c r="C163" s="15" t="s">
        <v>345</v>
      </c>
      <c r="D163" s="15" t="s">
        <v>346</v>
      </c>
      <c r="E163" s="98">
        <v>3.125</v>
      </c>
      <c r="F163" s="135"/>
      <c r="G163" s="135"/>
      <c r="H163" s="135"/>
    </row>
    <row r="164" spans="1:8" x14ac:dyDescent="0.3">
      <c r="A164" s="15" t="s">
        <v>372</v>
      </c>
      <c r="B164" s="99" t="s">
        <v>426</v>
      </c>
      <c r="C164" s="15" t="s">
        <v>345</v>
      </c>
      <c r="D164" s="15" t="s">
        <v>347</v>
      </c>
      <c r="E164" s="98">
        <v>6.9749999999999996</v>
      </c>
      <c r="F164" s="135"/>
      <c r="G164" s="135"/>
      <c r="H164" s="135"/>
    </row>
    <row r="165" spans="1:8" x14ac:dyDescent="0.3">
      <c r="A165" s="15" t="s">
        <v>373</v>
      </c>
      <c r="B165" s="99" t="s">
        <v>427</v>
      </c>
      <c r="C165" s="15" t="s">
        <v>345</v>
      </c>
      <c r="D165" s="15" t="s">
        <v>347</v>
      </c>
      <c r="E165" s="98">
        <v>7.75</v>
      </c>
      <c r="F165" s="135"/>
      <c r="G165" s="135"/>
      <c r="H165" s="135"/>
    </row>
    <row r="166" spans="1:8" x14ac:dyDescent="0.3">
      <c r="A166" s="15" t="s">
        <v>374</v>
      </c>
      <c r="B166" s="99" t="s">
        <v>428</v>
      </c>
      <c r="C166" s="15" t="s">
        <v>345</v>
      </c>
      <c r="D166" s="15" t="s">
        <v>347</v>
      </c>
      <c r="E166" s="98">
        <v>9.75</v>
      </c>
      <c r="F166" s="135"/>
      <c r="G166" s="135"/>
      <c r="H166" s="135"/>
    </row>
    <row r="167" spans="1:8" x14ac:dyDescent="0.3">
      <c r="A167" s="15" t="s">
        <v>375</v>
      </c>
      <c r="B167" s="99" t="s">
        <v>429</v>
      </c>
      <c r="C167" s="15" t="s">
        <v>196</v>
      </c>
      <c r="D167" s="15" t="s">
        <v>33</v>
      </c>
      <c r="E167" s="98">
        <v>11.75</v>
      </c>
      <c r="F167" s="135"/>
      <c r="G167" s="135"/>
      <c r="H167" s="135"/>
    </row>
    <row r="168" spans="1:8" x14ac:dyDescent="0.3">
      <c r="A168" s="15" t="s">
        <v>376</v>
      </c>
      <c r="B168" s="97" t="s">
        <v>430</v>
      </c>
      <c r="C168" s="15" t="s">
        <v>196</v>
      </c>
      <c r="D168" s="15" t="s">
        <v>33</v>
      </c>
      <c r="E168" s="98">
        <v>14.424999999999999</v>
      </c>
      <c r="F168" s="135"/>
      <c r="G168" s="135"/>
      <c r="H168" s="135"/>
    </row>
    <row r="169" spans="1:8" x14ac:dyDescent="0.3">
      <c r="A169" s="15" t="s">
        <v>377</v>
      </c>
      <c r="B169" s="99" t="s">
        <v>431</v>
      </c>
      <c r="C169" s="15" t="s">
        <v>196</v>
      </c>
      <c r="D169" s="15" t="s">
        <v>34</v>
      </c>
      <c r="E169" s="98">
        <v>14.8</v>
      </c>
      <c r="F169" s="135"/>
      <c r="G169" s="135"/>
      <c r="H169" s="135"/>
    </row>
    <row r="170" spans="1:8" x14ac:dyDescent="0.3">
      <c r="A170" s="15" t="s">
        <v>378</v>
      </c>
      <c r="B170" s="97" t="s">
        <v>432</v>
      </c>
      <c r="C170" s="15" t="s">
        <v>196</v>
      </c>
      <c r="D170" s="15" t="s">
        <v>34</v>
      </c>
      <c r="E170" s="98">
        <v>16.299999999999997</v>
      </c>
      <c r="F170" s="135"/>
      <c r="G170" s="135"/>
      <c r="H170" s="135"/>
    </row>
    <row r="171" spans="1:8" x14ac:dyDescent="0.3">
      <c r="A171" s="15" t="s">
        <v>379</v>
      </c>
      <c r="B171" s="99" t="s">
        <v>433</v>
      </c>
      <c r="C171" s="15" t="s">
        <v>196</v>
      </c>
      <c r="D171" s="15" t="s">
        <v>34</v>
      </c>
      <c r="E171" s="98">
        <v>17.224999999999998</v>
      </c>
      <c r="F171" s="135"/>
      <c r="G171" s="135"/>
      <c r="H171" s="135"/>
    </row>
    <row r="172" spans="1:8" x14ac:dyDescent="0.3">
      <c r="A172" s="15" t="s">
        <v>380</v>
      </c>
      <c r="B172" s="97" t="s">
        <v>434</v>
      </c>
      <c r="C172" s="15" t="s">
        <v>196</v>
      </c>
      <c r="D172" s="15" t="s">
        <v>34</v>
      </c>
      <c r="E172" s="98">
        <v>17.3</v>
      </c>
      <c r="F172" s="135"/>
      <c r="G172" s="135"/>
      <c r="H172" s="135"/>
    </row>
    <row r="173" spans="1:8" x14ac:dyDescent="0.3">
      <c r="A173" s="15" t="s">
        <v>381</v>
      </c>
      <c r="B173" s="99" t="s">
        <v>435</v>
      </c>
      <c r="C173" s="15" t="s">
        <v>196</v>
      </c>
      <c r="D173" s="15" t="s">
        <v>34</v>
      </c>
      <c r="E173" s="98">
        <v>17.450000000000003</v>
      </c>
      <c r="F173" s="135"/>
      <c r="G173" s="135"/>
      <c r="H173" s="135"/>
    </row>
    <row r="174" spans="1:8" x14ac:dyDescent="0.3">
      <c r="A174" s="15" t="s">
        <v>382</v>
      </c>
      <c r="B174" s="97" t="s">
        <v>436</v>
      </c>
      <c r="C174" s="15" t="s">
        <v>197</v>
      </c>
      <c r="D174" s="15" t="s">
        <v>345</v>
      </c>
      <c r="E174" s="98">
        <v>17.875</v>
      </c>
      <c r="F174" s="135"/>
      <c r="G174" s="135"/>
      <c r="H174" s="135"/>
    </row>
    <row r="175" spans="1:8" x14ac:dyDescent="0.3">
      <c r="A175" s="15" t="s">
        <v>383</v>
      </c>
      <c r="B175" s="97" t="s">
        <v>437</v>
      </c>
      <c r="C175" s="15" t="s">
        <v>197</v>
      </c>
      <c r="D175" s="15" t="s">
        <v>345</v>
      </c>
      <c r="E175" s="98">
        <v>17.95</v>
      </c>
      <c r="F175" s="135"/>
      <c r="G175" s="135"/>
      <c r="H175" s="135"/>
    </row>
    <row r="176" spans="1:8" x14ac:dyDescent="0.3">
      <c r="A176" s="15" t="s">
        <v>384</v>
      </c>
      <c r="B176" s="99" t="s">
        <v>438</v>
      </c>
      <c r="C176" s="15" t="s">
        <v>197</v>
      </c>
      <c r="D176" s="15" t="s">
        <v>345</v>
      </c>
      <c r="E176" s="98">
        <v>21.125</v>
      </c>
      <c r="F176" s="135"/>
      <c r="G176" s="135"/>
      <c r="H176" s="135"/>
    </row>
    <row r="177" spans="1:8" x14ac:dyDescent="0.3">
      <c r="A177" s="15" t="s">
        <v>385</v>
      </c>
      <c r="B177" s="97" t="s">
        <v>439</v>
      </c>
      <c r="C177" s="15" t="s">
        <v>197</v>
      </c>
      <c r="D177" s="15" t="s">
        <v>345</v>
      </c>
      <c r="E177" s="98">
        <v>23.625</v>
      </c>
      <c r="F177" s="135"/>
      <c r="G177" s="135"/>
      <c r="H177" s="135"/>
    </row>
    <row r="178" spans="1:8" x14ac:dyDescent="0.3">
      <c r="A178" s="15" t="s">
        <v>386</v>
      </c>
      <c r="B178" s="97" t="s">
        <v>440</v>
      </c>
      <c r="C178" s="15" t="s">
        <v>197</v>
      </c>
      <c r="D178" s="15" t="s">
        <v>345</v>
      </c>
      <c r="E178" s="98">
        <v>25.625</v>
      </c>
      <c r="F178" s="135"/>
      <c r="G178" s="135"/>
      <c r="H178" s="135"/>
    </row>
    <row r="179" spans="1:8" x14ac:dyDescent="0.3">
      <c r="A179" s="15" t="s">
        <v>387</v>
      </c>
      <c r="B179" s="97" t="s">
        <v>441</v>
      </c>
      <c r="C179" s="15" t="s">
        <v>197</v>
      </c>
      <c r="D179" s="15" t="s">
        <v>348</v>
      </c>
      <c r="E179" s="98">
        <v>32.875</v>
      </c>
      <c r="F179" s="135"/>
      <c r="G179" s="135"/>
      <c r="H179" s="135"/>
    </row>
    <row r="180" spans="1:8" x14ac:dyDescent="0.3">
      <c r="A180" s="15" t="s">
        <v>388</v>
      </c>
      <c r="B180" s="99" t="s">
        <v>442</v>
      </c>
      <c r="C180" s="15" t="s">
        <v>197</v>
      </c>
      <c r="D180" s="15" t="s">
        <v>348</v>
      </c>
      <c r="E180" s="98">
        <v>35</v>
      </c>
      <c r="F180" s="135"/>
      <c r="G180" s="135"/>
      <c r="H180" s="135"/>
    </row>
    <row r="181" spans="1:8" ht="57" customHeight="1" x14ac:dyDescent="0.3">
      <c r="A181" s="94" t="s">
        <v>0</v>
      </c>
      <c r="B181" s="95" t="s">
        <v>459</v>
      </c>
      <c r="C181" s="96" t="s">
        <v>194</v>
      </c>
      <c r="D181" s="96" t="s">
        <v>195</v>
      </c>
      <c r="E181" s="96" t="s">
        <v>204</v>
      </c>
      <c r="F181" s="135"/>
      <c r="G181" s="135"/>
      <c r="H181" s="135"/>
    </row>
    <row r="182" spans="1:8" x14ac:dyDescent="0.3">
      <c r="A182" s="15" t="s">
        <v>389</v>
      </c>
      <c r="B182" s="99" t="s">
        <v>443</v>
      </c>
      <c r="C182" s="15" t="s">
        <v>196</v>
      </c>
      <c r="D182" s="15" t="s">
        <v>33</v>
      </c>
      <c r="E182" s="98">
        <v>13.574999999999999</v>
      </c>
      <c r="F182" s="135"/>
      <c r="G182" s="135"/>
      <c r="H182" s="135"/>
    </row>
    <row r="183" spans="1:8" x14ac:dyDescent="0.3">
      <c r="A183" s="15" t="s">
        <v>390</v>
      </c>
      <c r="B183" s="97" t="s">
        <v>444</v>
      </c>
      <c r="C183" s="15" t="s">
        <v>196</v>
      </c>
      <c r="D183" s="15" t="s">
        <v>33</v>
      </c>
      <c r="E183" s="98">
        <v>17.05</v>
      </c>
      <c r="F183" s="135"/>
      <c r="G183" s="135"/>
      <c r="H183" s="135"/>
    </row>
    <row r="184" spans="1:8" x14ac:dyDescent="0.3">
      <c r="A184" s="15" t="s">
        <v>391</v>
      </c>
      <c r="B184" s="99" t="s">
        <v>445</v>
      </c>
      <c r="C184" s="15" t="s">
        <v>196</v>
      </c>
      <c r="D184" s="15" t="s">
        <v>34</v>
      </c>
      <c r="E184" s="98">
        <v>17.549999999999997</v>
      </c>
      <c r="F184" s="135"/>
      <c r="G184" s="135"/>
      <c r="H184" s="135"/>
    </row>
    <row r="185" spans="1:8" x14ac:dyDescent="0.3">
      <c r="A185" s="15" t="s">
        <v>392</v>
      </c>
      <c r="B185" s="97" t="s">
        <v>446</v>
      </c>
      <c r="C185" s="15" t="s">
        <v>196</v>
      </c>
      <c r="D185" s="15" t="s">
        <v>34</v>
      </c>
      <c r="E185" s="98">
        <v>19.125</v>
      </c>
      <c r="F185" s="135"/>
      <c r="G185" s="135"/>
      <c r="H185" s="135"/>
    </row>
    <row r="186" spans="1:8" x14ac:dyDescent="0.3">
      <c r="A186" s="15" t="s">
        <v>393</v>
      </c>
      <c r="B186" s="99" t="s">
        <v>447</v>
      </c>
      <c r="C186" s="15" t="s">
        <v>196</v>
      </c>
      <c r="D186" s="15" t="s">
        <v>34</v>
      </c>
      <c r="E186" s="98">
        <v>20.099999999999998</v>
      </c>
      <c r="F186" s="135"/>
      <c r="G186" s="135"/>
      <c r="H186" s="135"/>
    </row>
    <row r="187" spans="1:8" x14ac:dyDescent="0.3">
      <c r="A187" s="15" t="s">
        <v>394</v>
      </c>
      <c r="B187" s="97" t="s">
        <v>448</v>
      </c>
      <c r="C187" s="15" t="s">
        <v>196</v>
      </c>
      <c r="D187" s="15" t="s">
        <v>34</v>
      </c>
      <c r="E187" s="98">
        <v>19.225000000000001</v>
      </c>
      <c r="F187" s="135"/>
      <c r="G187" s="135"/>
      <c r="H187" s="135"/>
    </row>
    <row r="188" spans="1:8" x14ac:dyDescent="0.3">
      <c r="A188" s="15" t="s">
        <v>395</v>
      </c>
      <c r="B188" s="99" t="s">
        <v>449</v>
      </c>
      <c r="C188" s="15" t="s">
        <v>196</v>
      </c>
      <c r="D188" s="15" t="s">
        <v>34</v>
      </c>
      <c r="E188" s="98">
        <v>20.325000000000003</v>
      </c>
      <c r="F188" s="135"/>
      <c r="G188" s="135"/>
      <c r="H188" s="135"/>
    </row>
    <row r="189" spans="1:8" x14ac:dyDescent="0.3">
      <c r="A189" s="15" t="s">
        <v>396</v>
      </c>
      <c r="B189" s="97" t="s">
        <v>450</v>
      </c>
      <c r="C189" s="15" t="s">
        <v>197</v>
      </c>
      <c r="D189" s="15" t="s">
        <v>345</v>
      </c>
      <c r="E189" s="98">
        <v>20.375</v>
      </c>
      <c r="F189" s="135"/>
      <c r="G189" s="135"/>
      <c r="H189" s="135"/>
    </row>
    <row r="190" spans="1:8" x14ac:dyDescent="0.3">
      <c r="A190" s="15" t="s">
        <v>397</v>
      </c>
      <c r="B190" s="97" t="s">
        <v>451</v>
      </c>
      <c r="C190" s="15" t="s">
        <v>197</v>
      </c>
      <c r="D190" s="15" t="s">
        <v>345</v>
      </c>
      <c r="E190" s="98">
        <v>20.950000000000003</v>
      </c>
      <c r="F190" s="135"/>
      <c r="G190" s="135"/>
      <c r="H190" s="135"/>
    </row>
    <row r="191" spans="1:8" x14ac:dyDescent="0.3">
      <c r="A191" s="15" t="s">
        <v>398</v>
      </c>
      <c r="B191" s="99" t="s">
        <v>452</v>
      </c>
      <c r="C191" s="15" t="s">
        <v>197</v>
      </c>
      <c r="D191" s="15" t="s">
        <v>345</v>
      </c>
      <c r="E191" s="98">
        <v>23.55</v>
      </c>
      <c r="F191" s="135"/>
      <c r="G191" s="135"/>
      <c r="H191" s="135"/>
    </row>
    <row r="192" spans="1:8" x14ac:dyDescent="0.3">
      <c r="A192" s="15" t="s">
        <v>399</v>
      </c>
      <c r="B192" s="97" t="s">
        <v>453</v>
      </c>
      <c r="C192" s="15" t="s">
        <v>197</v>
      </c>
      <c r="D192" s="15" t="s">
        <v>345</v>
      </c>
      <c r="E192" s="98">
        <v>26.125</v>
      </c>
      <c r="F192" s="135"/>
      <c r="G192" s="135"/>
      <c r="H192" s="135"/>
    </row>
    <row r="193" spans="1:8" x14ac:dyDescent="0.3">
      <c r="A193" s="15" t="s">
        <v>400</v>
      </c>
      <c r="B193" s="97" t="s">
        <v>454</v>
      </c>
      <c r="C193" s="15" t="s">
        <v>197</v>
      </c>
      <c r="D193" s="15" t="s">
        <v>345</v>
      </c>
      <c r="E193" s="98">
        <v>28.625</v>
      </c>
      <c r="F193" s="135"/>
      <c r="G193" s="135"/>
      <c r="H193" s="135"/>
    </row>
    <row r="194" spans="1:8" x14ac:dyDescent="0.3">
      <c r="A194" s="15" t="s">
        <v>401</v>
      </c>
      <c r="B194" s="97" t="s">
        <v>455</v>
      </c>
      <c r="C194" s="15" t="s">
        <v>197</v>
      </c>
      <c r="D194" s="15" t="s">
        <v>348</v>
      </c>
      <c r="E194" s="98">
        <v>35.875</v>
      </c>
      <c r="F194" s="135"/>
      <c r="G194" s="135"/>
      <c r="H194" s="135"/>
    </row>
    <row r="195" spans="1:8" x14ac:dyDescent="0.3">
      <c r="A195" s="15" t="s">
        <v>402</v>
      </c>
      <c r="B195" s="99" t="s">
        <v>456</v>
      </c>
      <c r="C195" s="15" t="s">
        <v>197</v>
      </c>
      <c r="D195" s="15" t="s">
        <v>348</v>
      </c>
      <c r="E195" s="98">
        <v>38</v>
      </c>
      <c r="F195" s="135"/>
      <c r="G195" s="135"/>
      <c r="H195" s="135"/>
    </row>
  </sheetData>
  <mergeCells count="22">
    <mergeCell ref="F139:H161"/>
    <mergeCell ref="F162:H180"/>
    <mergeCell ref="F181:H195"/>
    <mergeCell ref="F30:H40"/>
    <mergeCell ref="F55:H56"/>
    <mergeCell ref="F133:H138"/>
    <mergeCell ref="A1:B7"/>
    <mergeCell ref="C1:H7"/>
    <mergeCell ref="F17:H29"/>
    <mergeCell ref="F8:H16"/>
    <mergeCell ref="F127:H132"/>
    <mergeCell ref="F45:H54"/>
    <mergeCell ref="F41:H44"/>
    <mergeCell ref="F60:H66"/>
    <mergeCell ref="F57:H59"/>
    <mergeCell ref="F85:H101"/>
    <mergeCell ref="F109:H114"/>
    <mergeCell ref="F115:H120"/>
    <mergeCell ref="F121:H126"/>
    <mergeCell ref="F102:H102"/>
    <mergeCell ref="F103:H108"/>
    <mergeCell ref="F67:H84"/>
  </mergeCells>
  <phoneticPr fontId="6" type="noConversion"/>
  <pageMargins left="0.70866141732283461" right="0.70866141732283461" top="0.74803149606299213" bottom="0.74803149606299213" header="0.31496062992125984" footer="0.31496062992125984"/>
  <pageSetup paperSize="9" scale="57" fitToHeight="0" orientation="portrait" r:id="rId1"/>
  <rowBreaks count="1" manualBreakCount="1">
    <brk id="5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E85C-67E0-444A-9766-94D10372C03C}">
  <sheetPr>
    <pageSetUpPr fitToPage="1"/>
  </sheetPr>
  <dimension ref="A1:O496"/>
  <sheetViews>
    <sheetView zoomScale="90" zoomScaleNormal="90" zoomScaleSheetLayoutView="80" workbookViewId="0">
      <pane ySplit="6" topLeftCell="A7" activePane="bottomLeft" state="frozen"/>
      <selection pane="bottomLeft" activeCell="Q4" sqref="Q4"/>
    </sheetView>
  </sheetViews>
  <sheetFormatPr defaultRowHeight="14.4" outlineLevelCol="1" x14ac:dyDescent="0.3"/>
  <cols>
    <col min="1" max="1" width="25" customWidth="1"/>
    <col min="2" max="2" width="70.33203125" customWidth="1"/>
    <col min="3" max="3" width="12.88671875" customWidth="1"/>
    <col min="4" max="4" width="10" bestFit="1" customWidth="1"/>
    <col min="5" max="5" width="13" customWidth="1"/>
    <col min="6" max="6" width="12.6640625" bestFit="1" customWidth="1"/>
    <col min="7" max="7" width="10.21875" customWidth="1"/>
    <col min="8" max="8" width="10.77734375" customWidth="1"/>
    <col min="9" max="9" width="15.5546875" customWidth="1"/>
    <col min="10" max="10" width="13.109375" customWidth="1"/>
    <col min="12" max="12" width="12" customWidth="1" outlineLevel="1"/>
    <col min="13" max="13" width="14.88671875" customWidth="1" outlineLevel="1"/>
    <col min="14" max="14" width="10.44140625" customWidth="1" outlineLevel="1"/>
    <col min="15" max="15" width="16.5546875" customWidth="1" outlineLevel="1"/>
  </cols>
  <sheetData>
    <row r="1" spans="1:15" ht="14.4" customHeight="1" x14ac:dyDescent="0.3">
      <c r="A1" s="141"/>
      <c r="B1" s="141" t="s">
        <v>342</v>
      </c>
      <c r="C1" s="145" t="s">
        <v>299</v>
      </c>
      <c r="D1" s="145"/>
      <c r="E1" s="145"/>
      <c r="F1" s="43">
        <f>SUM(K7:K1048576)</f>
        <v>0</v>
      </c>
      <c r="G1" s="139" t="s">
        <v>343</v>
      </c>
      <c r="H1" s="140"/>
      <c r="I1" s="140"/>
      <c r="J1" s="140"/>
      <c r="K1" s="140"/>
      <c r="L1" s="22"/>
      <c r="M1" s="22"/>
      <c r="N1" s="22"/>
      <c r="O1" s="22"/>
    </row>
    <row r="2" spans="1:15" ht="14.4" customHeight="1" x14ac:dyDescent="0.3">
      <c r="A2" s="142"/>
      <c r="B2" s="142"/>
      <c r="C2" s="145" t="s">
        <v>297</v>
      </c>
      <c r="D2" s="145"/>
      <c r="E2" s="145"/>
      <c r="F2" s="43">
        <f>SUM(N7:N120)</f>
        <v>0</v>
      </c>
      <c r="G2" s="140"/>
      <c r="H2" s="140"/>
      <c r="I2" s="140"/>
      <c r="J2" s="140"/>
      <c r="K2" s="140"/>
      <c r="L2" s="22"/>
      <c r="M2" s="22"/>
      <c r="N2" s="22"/>
      <c r="O2" s="22"/>
    </row>
    <row r="3" spans="1:15" x14ac:dyDescent="0.3">
      <c r="A3" s="142"/>
      <c r="B3" s="142"/>
      <c r="C3" s="145" t="s">
        <v>298</v>
      </c>
      <c r="D3" s="145"/>
      <c r="E3" s="145"/>
      <c r="F3" s="44">
        <f>SUM(O7:O1048576)</f>
        <v>0</v>
      </c>
      <c r="G3" s="140"/>
      <c r="H3" s="140"/>
      <c r="I3" s="140"/>
      <c r="J3" s="140"/>
      <c r="K3" s="140"/>
      <c r="L3" s="22"/>
      <c r="M3" s="22"/>
      <c r="N3" s="22"/>
      <c r="O3" s="22"/>
    </row>
    <row r="4" spans="1:15" ht="14.4" customHeight="1" x14ac:dyDescent="0.3">
      <c r="A4" s="142"/>
      <c r="B4" s="142"/>
      <c r="C4" s="145" t="s">
        <v>300</v>
      </c>
      <c r="D4" s="145"/>
      <c r="E4" s="145"/>
      <c r="F4" s="26">
        <f>SUM(J7:J1048576)</f>
        <v>0</v>
      </c>
      <c r="G4" s="140"/>
      <c r="H4" s="140"/>
      <c r="I4" s="140"/>
      <c r="J4" s="140"/>
      <c r="K4" s="140"/>
      <c r="L4" s="22"/>
      <c r="M4" s="22"/>
      <c r="N4" s="22"/>
      <c r="O4" s="22"/>
    </row>
    <row r="5" spans="1:15" x14ac:dyDescent="0.3">
      <c r="A5" s="143"/>
      <c r="B5" s="143"/>
      <c r="C5" s="144" t="s">
        <v>301</v>
      </c>
      <c r="D5" s="144"/>
      <c r="E5" s="144"/>
      <c r="F5" s="87">
        <v>0</v>
      </c>
      <c r="G5" s="140"/>
      <c r="H5" s="140"/>
      <c r="I5" s="140"/>
      <c r="J5" s="140"/>
      <c r="K5" s="140"/>
      <c r="L5" s="22"/>
      <c r="M5" s="22"/>
      <c r="N5" s="22"/>
      <c r="O5" s="22"/>
    </row>
    <row r="6" spans="1:15" ht="41.4" x14ac:dyDescent="0.3">
      <c r="A6" s="88" t="s">
        <v>302</v>
      </c>
      <c r="B6" s="88" t="s">
        <v>303</v>
      </c>
      <c r="C6" s="89" t="s">
        <v>304</v>
      </c>
      <c r="D6" s="89" t="s">
        <v>305</v>
      </c>
      <c r="E6" s="89" t="s">
        <v>344</v>
      </c>
      <c r="F6" s="89" t="s">
        <v>306</v>
      </c>
      <c r="G6" s="89" t="s">
        <v>307</v>
      </c>
      <c r="H6" s="89" t="s">
        <v>308</v>
      </c>
      <c r="I6" s="89" t="s">
        <v>309</v>
      </c>
      <c r="J6" s="89" t="s">
        <v>310</v>
      </c>
      <c r="K6" s="89" t="s">
        <v>311</v>
      </c>
      <c r="L6" s="78" t="s">
        <v>338</v>
      </c>
      <c r="M6" s="31" t="s">
        <v>339</v>
      </c>
      <c r="N6" s="75" t="s">
        <v>340</v>
      </c>
      <c r="O6" s="31" t="s">
        <v>341</v>
      </c>
    </row>
    <row r="7" spans="1:15" x14ac:dyDescent="0.3">
      <c r="A7" s="84" t="s">
        <v>6</v>
      </c>
      <c r="B7" s="79" t="s">
        <v>245</v>
      </c>
      <c r="C7" s="80" t="s">
        <v>312</v>
      </c>
      <c r="D7" s="80">
        <v>100</v>
      </c>
      <c r="E7" s="80">
        <v>4000</v>
      </c>
      <c r="F7" s="81">
        <v>0</v>
      </c>
      <c r="G7" s="80">
        <f t="shared" ref="G7:G41" si="0">K7*E7</f>
        <v>0</v>
      </c>
      <c r="H7" s="82">
        <v>1.575</v>
      </c>
      <c r="I7" s="82">
        <f t="shared" ref="I7:I64" si="1">H7*(1-$F$5)</f>
        <v>1.575</v>
      </c>
      <c r="J7" s="90">
        <f t="shared" ref="J7:J41" si="2">I7*(E7*K7)</f>
        <v>0</v>
      </c>
      <c r="K7" s="83">
        <f t="shared" ref="K7:K41" si="3">_xlfn.CEILING.MATH(F7 / E7, 1)</f>
        <v>0</v>
      </c>
      <c r="L7" s="36">
        <v>8.8000000000000007</v>
      </c>
      <c r="M7" s="37">
        <v>4.8000000000000001E-2</v>
      </c>
      <c r="N7" s="21">
        <f>L7*K7</f>
        <v>0</v>
      </c>
      <c r="O7" s="23">
        <f>M7*K7</f>
        <v>0</v>
      </c>
    </row>
    <row r="8" spans="1:15" x14ac:dyDescent="0.3">
      <c r="A8" s="46" t="s">
        <v>7</v>
      </c>
      <c r="B8" s="48" t="s">
        <v>246</v>
      </c>
      <c r="C8" s="46" t="s">
        <v>312</v>
      </c>
      <c r="D8" s="46">
        <v>100</v>
      </c>
      <c r="E8" s="46">
        <v>3400</v>
      </c>
      <c r="F8" s="81">
        <v>0</v>
      </c>
      <c r="G8" s="46">
        <f t="shared" si="0"/>
        <v>0</v>
      </c>
      <c r="H8" s="47">
        <v>1.7000000000000002</v>
      </c>
      <c r="I8" s="47">
        <f t="shared" si="1"/>
        <v>1.7000000000000002</v>
      </c>
      <c r="J8" s="91">
        <f t="shared" si="2"/>
        <v>0</v>
      </c>
      <c r="K8" s="24">
        <f t="shared" si="3"/>
        <v>0</v>
      </c>
      <c r="L8" s="36">
        <v>9.5</v>
      </c>
      <c r="M8" s="37">
        <v>4.8000000000000001E-2</v>
      </c>
      <c r="N8" s="21">
        <f t="shared" ref="N8:N42" si="4">L8*K8</f>
        <v>0</v>
      </c>
      <c r="O8" s="23">
        <f t="shared" ref="O8:O42" si="5">M8*K8</f>
        <v>0</v>
      </c>
    </row>
    <row r="9" spans="1:15" x14ac:dyDescent="0.3">
      <c r="A9" s="46" t="s">
        <v>8</v>
      </c>
      <c r="B9" s="48" t="s">
        <v>247</v>
      </c>
      <c r="C9" s="46" t="s">
        <v>312</v>
      </c>
      <c r="D9" s="46">
        <v>100</v>
      </c>
      <c r="E9" s="46">
        <v>2800</v>
      </c>
      <c r="F9" s="81">
        <v>0</v>
      </c>
      <c r="G9" s="46">
        <f t="shared" si="0"/>
        <v>0</v>
      </c>
      <c r="H9" s="47">
        <v>2.25</v>
      </c>
      <c r="I9" s="47">
        <f t="shared" si="1"/>
        <v>2.25</v>
      </c>
      <c r="J9" s="91">
        <f t="shared" si="2"/>
        <v>0</v>
      </c>
      <c r="K9" s="24">
        <f t="shared" si="3"/>
        <v>0</v>
      </c>
      <c r="L9" s="36">
        <v>9.24</v>
      </c>
      <c r="M9" s="37">
        <v>4.8000000000000001E-2</v>
      </c>
      <c r="N9" s="21">
        <f t="shared" si="4"/>
        <v>0</v>
      </c>
      <c r="O9" s="23">
        <f t="shared" si="5"/>
        <v>0</v>
      </c>
    </row>
    <row r="10" spans="1:15" x14ac:dyDescent="0.3">
      <c r="A10" s="46" t="s">
        <v>32</v>
      </c>
      <c r="B10" s="48" t="s">
        <v>248</v>
      </c>
      <c r="C10" s="46" t="s">
        <v>312</v>
      </c>
      <c r="D10" s="46">
        <v>50</v>
      </c>
      <c r="E10" s="46">
        <v>2800</v>
      </c>
      <c r="F10" s="81">
        <v>0</v>
      </c>
      <c r="G10" s="46">
        <f t="shared" si="0"/>
        <v>0</v>
      </c>
      <c r="H10" s="47">
        <v>4.4624999999999995</v>
      </c>
      <c r="I10" s="47">
        <f t="shared" si="1"/>
        <v>4.4624999999999995</v>
      </c>
      <c r="J10" s="91">
        <f t="shared" si="2"/>
        <v>0</v>
      </c>
      <c r="K10" s="24">
        <f t="shared" si="3"/>
        <v>0</v>
      </c>
      <c r="L10" s="36">
        <v>11.2</v>
      </c>
      <c r="M10" s="37">
        <v>4.8000000000000001E-2</v>
      </c>
      <c r="N10" s="21">
        <f t="shared" si="4"/>
        <v>0</v>
      </c>
      <c r="O10" s="23">
        <f t="shared" si="5"/>
        <v>0</v>
      </c>
    </row>
    <row r="11" spans="1:15" x14ac:dyDescent="0.3">
      <c r="A11" s="46" t="s">
        <v>41</v>
      </c>
      <c r="B11" s="48" t="s">
        <v>249</v>
      </c>
      <c r="C11" s="46" t="s">
        <v>312</v>
      </c>
      <c r="D11" s="46">
        <v>100</v>
      </c>
      <c r="E11" s="46">
        <v>4000</v>
      </c>
      <c r="F11" s="81">
        <v>0</v>
      </c>
      <c r="G11" s="46">
        <f t="shared" si="0"/>
        <v>0</v>
      </c>
      <c r="H11" s="47">
        <v>1.575</v>
      </c>
      <c r="I11" s="47">
        <f t="shared" si="1"/>
        <v>1.575</v>
      </c>
      <c r="J11" s="91">
        <f t="shared" si="2"/>
        <v>0</v>
      </c>
      <c r="K11" s="24">
        <f t="shared" si="3"/>
        <v>0</v>
      </c>
      <c r="L11" s="36">
        <v>8.8000000000000007</v>
      </c>
      <c r="M11" s="37">
        <v>4.8000000000000001E-2</v>
      </c>
      <c r="N11" s="21">
        <f t="shared" si="4"/>
        <v>0</v>
      </c>
      <c r="O11" s="23">
        <f t="shared" si="5"/>
        <v>0</v>
      </c>
    </row>
    <row r="12" spans="1:15" x14ac:dyDescent="0.3">
      <c r="A12" s="46" t="s">
        <v>42</v>
      </c>
      <c r="B12" s="48" t="s">
        <v>250</v>
      </c>
      <c r="C12" s="46" t="s">
        <v>312</v>
      </c>
      <c r="D12" s="46">
        <v>100</v>
      </c>
      <c r="E12" s="46">
        <v>3400</v>
      </c>
      <c r="F12" s="81">
        <v>0</v>
      </c>
      <c r="G12" s="46">
        <f t="shared" si="0"/>
        <v>0</v>
      </c>
      <c r="H12" s="47">
        <v>1.7000000000000002</v>
      </c>
      <c r="I12" s="47">
        <f t="shared" si="1"/>
        <v>1.7000000000000002</v>
      </c>
      <c r="J12" s="91">
        <f t="shared" si="2"/>
        <v>0</v>
      </c>
      <c r="K12" s="24">
        <f t="shared" si="3"/>
        <v>0</v>
      </c>
      <c r="L12" s="36">
        <v>9.5</v>
      </c>
      <c r="M12" s="37">
        <v>4.8000000000000001E-2</v>
      </c>
      <c r="N12" s="21">
        <f t="shared" si="4"/>
        <v>0</v>
      </c>
      <c r="O12" s="23">
        <f t="shared" si="5"/>
        <v>0</v>
      </c>
    </row>
    <row r="13" spans="1:15" x14ac:dyDescent="0.3">
      <c r="A13" s="46" t="s">
        <v>43</v>
      </c>
      <c r="B13" s="48" t="s">
        <v>251</v>
      </c>
      <c r="C13" s="46" t="s">
        <v>312</v>
      </c>
      <c r="D13" s="46">
        <v>100</v>
      </c>
      <c r="E13" s="46">
        <v>2800</v>
      </c>
      <c r="F13" s="81">
        <v>0</v>
      </c>
      <c r="G13" s="46">
        <f t="shared" si="0"/>
        <v>0</v>
      </c>
      <c r="H13" s="47">
        <v>2.25</v>
      </c>
      <c r="I13" s="47">
        <f t="shared" si="1"/>
        <v>2.25</v>
      </c>
      <c r="J13" s="91">
        <f t="shared" si="2"/>
        <v>0</v>
      </c>
      <c r="K13" s="24">
        <f t="shared" si="3"/>
        <v>0</v>
      </c>
      <c r="L13" s="36">
        <v>9.24</v>
      </c>
      <c r="M13" s="37">
        <v>4.8000000000000001E-2</v>
      </c>
      <c r="N13" s="21">
        <f t="shared" si="4"/>
        <v>0</v>
      </c>
      <c r="O13" s="23">
        <f t="shared" si="5"/>
        <v>0</v>
      </c>
    </row>
    <row r="14" spans="1:15" x14ac:dyDescent="0.3">
      <c r="A14" s="46" t="s">
        <v>44</v>
      </c>
      <c r="B14" s="48" t="s">
        <v>252</v>
      </c>
      <c r="C14" s="46" t="s">
        <v>312</v>
      </c>
      <c r="D14" s="46">
        <v>50</v>
      </c>
      <c r="E14" s="46">
        <v>2800</v>
      </c>
      <c r="F14" s="81">
        <v>0</v>
      </c>
      <c r="G14" s="46">
        <f t="shared" si="0"/>
        <v>0</v>
      </c>
      <c r="H14" s="47">
        <v>4.4624999999999995</v>
      </c>
      <c r="I14" s="47">
        <f t="shared" si="1"/>
        <v>4.4624999999999995</v>
      </c>
      <c r="J14" s="91">
        <f t="shared" si="2"/>
        <v>0</v>
      </c>
      <c r="K14" s="24">
        <f t="shared" si="3"/>
        <v>0</v>
      </c>
      <c r="L14" s="36">
        <v>11.2</v>
      </c>
      <c r="M14" s="37">
        <v>4.8000000000000001E-2</v>
      </c>
      <c r="N14" s="21">
        <f t="shared" si="4"/>
        <v>0</v>
      </c>
      <c r="O14" s="23">
        <f t="shared" si="5"/>
        <v>0</v>
      </c>
    </row>
    <row r="15" spans="1:15" x14ac:dyDescent="0.3">
      <c r="A15" s="85" t="s">
        <v>9</v>
      </c>
      <c r="B15" s="45" t="s">
        <v>313</v>
      </c>
      <c r="C15" s="46" t="s">
        <v>312</v>
      </c>
      <c r="D15" s="46">
        <v>100</v>
      </c>
      <c r="E15" s="46">
        <v>1500</v>
      </c>
      <c r="F15" s="81">
        <v>0</v>
      </c>
      <c r="G15" s="46">
        <f t="shared" si="0"/>
        <v>0</v>
      </c>
      <c r="H15" s="47">
        <v>4.2750000000000004</v>
      </c>
      <c r="I15" s="47">
        <f t="shared" si="1"/>
        <v>4.2750000000000004</v>
      </c>
      <c r="J15" s="91">
        <f t="shared" si="2"/>
        <v>0</v>
      </c>
      <c r="K15" s="24">
        <f t="shared" si="3"/>
        <v>0</v>
      </c>
      <c r="L15" s="36">
        <v>4.7</v>
      </c>
      <c r="M15" s="37">
        <v>2.1000000000000001E-2</v>
      </c>
      <c r="N15" s="21">
        <f t="shared" si="4"/>
        <v>0</v>
      </c>
      <c r="O15" s="23">
        <f t="shared" si="5"/>
        <v>0</v>
      </c>
    </row>
    <row r="16" spans="1:15" x14ac:dyDescent="0.3">
      <c r="A16" s="46" t="s">
        <v>10</v>
      </c>
      <c r="B16" s="48" t="s">
        <v>314</v>
      </c>
      <c r="C16" s="46" t="s">
        <v>312</v>
      </c>
      <c r="D16" s="46">
        <v>100</v>
      </c>
      <c r="E16" s="46">
        <v>1200</v>
      </c>
      <c r="F16" s="81">
        <v>0</v>
      </c>
      <c r="G16" s="46">
        <f t="shared" si="0"/>
        <v>0</v>
      </c>
      <c r="H16" s="47">
        <v>4.55</v>
      </c>
      <c r="I16" s="47">
        <f t="shared" si="1"/>
        <v>4.55</v>
      </c>
      <c r="J16" s="91">
        <f t="shared" si="2"/>
        <v>0</v>
      </c>
      <c r="K16" s="24">
        <f t="shared" si="3"/>
        <v>0</v>
      </c>
      <c r="L16" s="36">
        <v>4.25</v>
      </c>
      <c r="M16" s="37">
        <v>2.1000000000000001E-2</v>
      </c>
      <c r="N16" s="21">
        <f t="shared" si="4"/>
        <v>0</v>
      </c>
      <c r="O16" s="23">
        <f t="shared" si="5"/>
        <v>0</v>
      </c>
    </row>
    <row r="17" spans="1:15" x14ac:dyDescent="0.3">
      <c r="A17" s="46" t="s">
        <v>11</v>
      </c>
      <c r="B17" s="48" t="s">
        <v>315</v>
      </c>
      <c r="C17" s="46" t="s">
        <v>312</v>
      </c>
      <c r="D17" s="46">
        <v>50</v>
      </c>
      <c r="E17" s="46">
        <v>1000</v>
      </c>
      <c r="F17" s="81">
        <v>0</v>
      </c>
      <c r="G17" s="46">
        <f t="shared" si="0"/>
        <v>0</v>
      </c>
      <c r="H17" s="47">
        <v>6.625</v>
      </c>
      <c r="I17" s="47">
        <f t="shared" si="1"/>
        <v>6.625</v>
      </c>
      <c r="J17" s="91">
        <f t="shared" si="2"/>
        <v>0</v>
      </c>
      <c r="K17" s="24">
        <f t="shared" si="3"/>
        <v>0</v>
      </c>
      <c r="L17" s="36">
        <v>4.8</v>
      </c>
      <c r="M17" s="37">
        <v>2.1000000000000001E-2</v>
      </c>
      <c r="N17" s="21">
        <f t="shared" si="4"/>
        <v>0</v>
      </c>
      <c r="O17" s="23">
        <f t="shared" si="5"/>
        <v>0</v>
      </c>
    </row>
    <row r="18" spans="1:15" x14ac:dyDescent="0.3">
      <c r="A18" s="46" t="s">
        <v>12</v>
      </c>
      <c r="B18" s="48" t="s">
        <v>316</v>
      </c>
      <c r="C18" s="46" t="s">
        <v>312</v>
      </c>
      <c r="D18" s="46">
        <v>100</v>
      </c>
      <c r="E18" s="46">
        <v>1500</v>
      </c>
      <c r="F18" s="81">
        <v>0</v>
      </c>
      <c r="G18" s="46">
        <f t="shared" si="0"/>
        <v>0</v>
      </c>
      <c r="H18" s="47">
        <v>4.2750000000000004</v>
      </c>
      <c r="I18" s="47">
        <f t="shared" si="1"/>
        <v>4.2750000000000004</v>
      </c>
      <c r="J18" s="91">
        <f t="shared" si="2"/>
        <v>0</v>
      </c>
      <c r="K18" s="24">
        <f t="shared" si="3"/>
        <v>0</v>
      </c>
      <c r="L18" s="36">
        <v>4.7</v>
      </c>
      <c r="M18" s="37">
        <v>2.1000000000000001E-2</v>
      </c>
      <c r="N18" s="21">
        <f t="shared" si="4"/>
        <v>0</v>
      </c>
      <c r="O18" s="23">
        <f t="shared" si="5"/>
        <v>0</v>
      </c>
    </row>
    <row r="19" spans="1:15" x14ac:dyDescent="0.3">
      <c r="A19" s="46" t="s">
        <v>13</v>
      </c>
      <c r="B19" s="48" t="s">
        <v>317</v>
      </c>
      <c r="C19" s="46" t="s">
        <v>312</v>
      </c>
      <c r="D19" s="46">
        <v>100</v>
      </c>
      <c r="E19" s="46">
        <v>1200</v>
      </c>
      <c r="F19" s="81">
        <v>0</v>
      </c>
      <c r="G19" s="46">
        <f t="shared" si="0"/>
        <v>0</v>
      </c>
      <c r="H19" s="47">
        <v>4.55</v>
      </c>
      <c r="I19" s="47">
        <f t="shared" si="1"/>
        <v>4.55</v>
      </c>
      <c r="J19" s="91">
        <f t="shared" si="2"/>
        <v>0</v>
      </c>
      <c r="K19" s="24">
        <f t="shared" si="3"/>
        <v>0</v>
      </c>
      <c r="L19" s="36">
        <v>4.25</v>
      </c>
      <c r="M19" s="37">
        <v>2.1000000000000001E-2</v>
      </c>
      <c r="N19" s="21">
        <f t="shared" si="4"/>
        <v>0</v>
      </c>
      <c r="O19" s="23">
        <f t="shared" si="5"/>
        <v>0</v>
      </c>
    </row>
    <row r="20" spans="1:15" x14ac:dyDescent="0.3">
      <c r="A20" s="46" t="s">
        <v>14</v>
      </c>
      <c r="B20" s="48" t="s">
        <v>318</v>
      </c>
      <c r="C20" s="46" t="s">
        <v>312</v>
      </c>
      <c r="D20" s="46">
        <v>50</v>
      </c>
      <c r="E20" s="46">
        <v>1000</v>
      </c>
      <c r="F20" s="81">
        <v>0</v>
      </c>
      <c r="G20" s="46">
        <f t="shared" si="0"/>
        <v>0</v>
      </c>
      <c r="H20" s="47">
        <v>6.625</v>
      </c>
      <c r="I20" s="47">
        <f t="shared" si="1"/>
        <v>6.625</v>
      </c>
      <c r="J20" s="91">
        <f t="shared" si="2"/>
        <v>0</v>
      </c>
      <c r="K20" s="24">
        <f t="shared" si="3"/>
        <v>0</v>
      </c>
      <c r="L20" s="36">
        <v>4.8</v>
      </c>
      <c r="M20" s="37">
        <v>2.1000000000000001E-2</v>
      </c>
      <c r="N20" s="21">
        <f t="shared" si="4"/>
        <v>0</v>
      </c>
      <c r="O20" s="23">
        <f t="shared" si="5"/>
        <v>0</v>
      </c>
    </row>
    <row r="21" spans="1:15" x14ac:dyDescent="0.3">
      <c r="A21" s="46" t="s">
        <v>188</v>
      </c>
      <c r="B21" s="48" t="s">
        <v>319</v>
      </c>
      <c r="C21" s="46" t="s">
        <v>312</v>
      </c>
      <c r="D21" s="46">
        <v>100</v>
      </c>
      <c r="E21" s="46">
        <v>1500</v>
      </c>
      <c r="F21" s="81">
        <v>0</v>
      </c>
      <c r="G21" s="46">
        <f t="shared" si="0"/>
        <v>0</v>
      </c>
      <c r="H21" s="47">
        <v>3.5249999999999999</v>
      </c>
      <c r="I21" s="47">
        <f t="shared" si="1"/>
        <v>3.5249999999999999</v>
      </c>
      <c r="J21" s="91">
        <f t="shared" si="2"/>
        <v>0</v>
      </c>
      <c r="K21" s="24">
        <f t="shared" si="3"/>
        <v>0</v>
      </c>
      <c r="L21" s="36">
        <v>4.7</v>
      </c>
      <c r="M21" s="37">
        <v>2.1000000000000001E-2</v>
      </c>
      <c r="N21" s="21">
        <f t="shared" si="4"/>
        <v>0</v>
      </c>
      <c r="O21" s="23">
        <f t="shared" si="5"/>
        <v>0</v>
      </c>
    </row>
    <row r="22" spans="1:15" x14ac:dyDescent="0.3">
      <c r="A22" s="46" t="s">
        <v>189</v>
      </c>
      <c r="B22" s="48" t="s">
        <v>320</v>
      </c>
      <c r="C22" s="46" t="s">
        <v>312</v>
      </c>
      <c r="D22" s="46">
        <v>100</v>
      </c>
      <c r="E22" s="46">
        <v>1200</v>
      </c>
      <c r="F22" s="81">
        <v>0</v>
      </c>
      <c r="G22" s="46">
        <f t="shared" si="0"/>
        <v>0</v>
      </c>
      <c r="H22" s="47">
        <v>3.75</v>
      </c>
      <c r="I22" s="47">
        <f t="shared" si="1"/>
        <v>3.75</v>
      </c>
      <c r="J22" s="91">
        <f t="shared" si="2"/>
        <v>0</v>
      </c>
      <c r="K22" s="24">
        <f t="shared" si="3"/>
        <v>0</v>
      </c>
      <c r="L22" s="36">
        <v>4.25</v>
      </c>
      <c r="M22" s="37">
        <v>2.1000000000000001E-2</v>
      </c>
      <c r="N22" s="21">
        <f t="shared" si="4"/>
        <v>0</v>
      </c>
      <c r="O22" s="23">
        <f t="shared" si="5"/>
        <v>0</v>
      </c>
    </row>
    <row r="23" spans="1:15" x14ac:dyDescent="0.3">
      <c r="A23" s="46" t="s">
        <v>190</v>
      </c>
      <c r="B23" s="48" t="s">
        <v>321</v>
      </c>
      <c r="C23" s="46" t="s">
        <v>312</v>
      </c>
      <c r="D23" s="46">
        <v>50</v>
      </c>
      <c r="E23" s="46">
        <v>1000</v>
      </c>
      <c r="F23" s="81">
        <v>0</v>
      </c>
      <c r="G23" s="46">
        <f t="shared" si="0"/>
        <v>0</v>
      </c>
      <c r="H23" s="47">
        <v>5.0249999999999995</v>
      </c>
      <c r="I23" s="47">
        <f t="shared" si="1"/>
        <v>5.0249999999999995</v>
      </c>
      <c r="J23" s="91">
        <f t="shared" si="2"/>
        <v>0</v>
      </c>
      <c r="K23" s="24">
        <f t="shared" si="3"/>
        <v>0</v>
      </c>
      <c r="L23" s="36">
        <v>4.8</v>
      </c>
      <c r="M23" s="37">
        <v>2.1000000000000001E-2</v>
      </c>
      <c r="N23" s="21">
        <f t="shared" si="4"/>
        <v>0</v>
      </c>
      <c r="O23" s="23">
        <f t="shared" si="5"/>
        <v>0</v>
      </c>
    </row>
    <row r="24" spans="1:15" x14ac:dyDescent="0.3">
      <c r="A24" s="46" t="s">
        <v>191</v>
      </c>
      <c r="B24" s="48" t="s">
        <v>322</v>
      </c>
      <c r="C24" s="46" t="s">
        <v>312</v>
      </c>
      <c r="D24" s="46">
        <v>100</v>
      </c>
      <c r="E24" s="46">
        <v>1500</v>
      </c>
      <c r="F24" s="81">
        <v>0</v>
      </c>
      <c r="G24" s="46">
        <f t="shared" si="0"/>
        <v>0</v>
      </c>
      <c r="H24" s="47">
        <v>3.5249999999999999</v>
      </c>
      <c r="I24" s="47">
        <f t="shared" si="1"/>
        <v>3.5249999999999999</v>
      </c>
      <c r="J24" s="91">
        <f t="shared" si="2"/>
        <v>0</v>
      </c>
      <c r="K24" s="24">
        <f t="shared" si="3"/>
        <v>0</v>
      </c>
      <c r="L24" s="36">
        <v>4.7</v>
      </c>
      <c r="M24" s="37">
        <v>2.1000000000000001E-2</v>
      </c>
      <c r="N24" s="21">
        <f t="shared" si="4"/>
        <v>0</v>
      </c>
      <c r="O24" s="23">
        <f t="shared" si="5"/>
        <v>0</v>
      </c>
    </row>
    <row r="25" spans="1:15" x14ac:dyDescent="0.3">
      <c r="A25" s="46" t="s">
        <v>192</v>
      </c>
      <c r="B25" s="48" t="s">
        <v>323</v>
      </c>
      <c r="C25" s="46" t="s">
        <v>312</v>
      </c>
      <c r="D25" s="46">
        <v>100</v>
      </c>
      <c r="E25" s="46">
        <v>1200</v>
      </c>
      <c r="F25" s="81">
        <v>0</v>
      </c>
      <c r="G25" s="46">
        <f t="shared" si="0"/>
        <v>0</v>
      </c>
      <c r="H25" s="47">
        <v>3.75</v>
      </c>
      <c r="I25" s="47">
        <f t="shared" si="1"/>
        <v>3.75</v>
      </c>
      <c r="J25" s="91">
        <f t="shared" si="2"/>
        <v>0</v>
      </c>
      <c r="K25" s="24">
        <f t="shared" si="3"/>
        <v>0</v>
      </c>
      <c r="L25" s="36">
        <v>4.25</v>
      </c>
      <c r="M25" s="37">
        <v>2.1000000000000001E-2</v>
      </c>
      <c r="N25" s="21">
        <f t="shared" si="4"/>
        <v>0</v>
      </c>
      <c r="O25" s="23">
        <f t="shared" si="5"/>
        <v>0</v>
      </c>
    </row>
    <row r="26" spans="1:15" x14ac:dyDescent="0.3">
      <c r="A26" s="46" t="s">
        <v>193</v>
      </c>
      <c r="B26" s="48" t="s">
        <v>324</v>
      </c>
      <c r="C26" s="46" t="s">
        <v>312</v>
      </c>
      <c r="D26" s="46">
        <v>50</v>
      </c>
      <c r="E26" s="46">
        <v>1000</v>
      </c>
      <c r="F26" s="81">
        <v>0</v>
      </c>
      <c r="G26" s="46">
        <f t="shared" si="0"/>
        <v>0</v>
      </c>
      <c r="H26" s="47">
        <v>5.0249999999999995</v>
      </c>
      <c r="I26" s="47">
        <f t="shared" si="1"/>
        <v>5.0249999999999995</v>
      </c>
      <c r="J26" s="91">
        <f t="shared" si="2"/>
        <v>0</v>
      </c>
      <c r="K26" s="24">
        <f t="shared" si="3"/>
        <v>0</v>
      </c>
      <c r="L26" s="36">
        <v>4.8</v>
      </c>
      <c r="M26" s="37">
        <v>2.1000000000000001E-2</v>
      </c>
      <c r="N26" s="21">
        <f t="shared" si="4"/>
        <v>0</v>
      </c>
      <c r="O26" s="23">
        <f t="shared" si="5"/>
        <v>0</v>
      </c>
    </row>
    <row r="27" spans="1:15" x14ac:dyDescent="0.3">
      <c r="A27" s="85" t="s">
        <v>20</v>
      </c>
      <c r="B27" s="45" t="s">
        <v>208</v>
      </c>
      <c r="C27" s="46" t="s">
        <v>312</v>
      </c>
      <c r="D27" s="46">
        <v>100</v>
      </c>
      <c r="E27" s="46">
        <v>2500</v>
      </c>
      <c r="F27" s="81">
        <v>0</v>
      </c>
      <c r="G27" s="46">
        <f t="shared" si="0"/>
        <v>0</v>
      </c>
      <c r="H27" s="47">
        <v>3</v>
      </c>
      <c r="I27" s="47">
        <f t="shared" si="1"/>
        <v>3</v>
      </c>
      <c r="J27" s="91">
        <f t="shared" si="2"/>
        <v>0</v>
      </c>
      <c r="K27" s="24">
        <f t="shared" si="3"/>
        <v>0</v>
      </c>
      <c r="L27" s="36">
        <v>5.25</v>
      </c>
      <c r="M27" s="37">
        <v>2.1000000000000001E-2</v>
      </c>
      <c r="N27" s="21">
        <f t="shared" si="4"/>
        <v>0</v>
      </c>
      <c r="O27" s="23">
        <f t="shared" si="5"/>
        <v>0</v>
      </c>
    </row>
    <row r="28" spans="1:15" x14ac:dyDescent="0.3">
      <c r="A28" s="46" t="s">
        <v>21</v>
      </c>
      <c r="B28" s="48" t="s">
        <v>209</v>
      </c>
      <c r="C28" s="46" t="s">
        <v>312</v>
      </c>
      <c r="D28" s="46">
        <v>100</v>
      </c>
      <c r="E28" s="46">
        <v>2500</v>
      </c>
      <c r="F28" s="81">
        <v>0</v>
      </c>
      <c r="G28" s="46">
        <f t="shared" si="0"/>
        <v>0</v>
      </c>
      <c r="H28" s="47">
        <v>3</v>
      </c>
      <c r="I28" s="47">
        <f t="shared" si="1"/>
        <v>3</v>
      </c>
      <c r="J28" s="91">
        <f t="shared" si="2"/>
        <v>0</v>
      </c>
      <c r="K28" s="24">
        <f t="shared" si="3"/>
        <v>0</v>
      </c>
      <c r="L28" s="36">
        <v>5.25</v>
      </c>
      <c r="M28" s="37">
        <v>2.1000000000000001E-2</v>
      </c>
      <c r="N28" s="21">
        <f t="shared" si="4"/>
        <v>0</v>
      </c>
      <c r="O28" s="23">
        <f t="shared" si="5"/>
        <v>0</v>
      </c>
    </row>
    <row r="29" spans="1:15" x14ac:dyDescent="0.3">
      <c r="A29" s="46" t="s">
        <v>22</v>
      </c>
      <c r="B29" s="48" t="s">
        <v>210</v>
      </c>
      <c r="C29" s="46" t="s">
        <v>312</v>
      </c>
      <c r="D29" s="46">
        <v>100</v>
      </c>
      <c r="E29" s="46">
        <v>2500</v>
      </c>
      <c r="F29" s="81">
        <v>0</v>
      </c>
      <c r="G29" s="46">
        <f t="shared" si="0"/>
        <v>0</v>
      </c>
      <c r="H29" s="47">
        <v>3</v>
      </c>
      <c r="I29" s="47">
        <f t="shared" si="1"/>
        <v>3</v>
      </c>
      <c r="J29" s="91">
        <f t="shared" si="2"/>
        <v>0</v>
      </c>
      <c r="K29" s="24">
        <f t="shared" si="3"/>
        <v>0</v>
      </c>
      <c r="L29" s="36">
        <v>5.25</v>
      </c>
      <c r="M29" s="37">
        <v>2.1000000000000001E-2</v>
      </c>
      <c r="N29" s="21">
        <f t="shared" si="4"/>
        <v>0</v>
      </c>
      <c r="O29" s="23">
        <f t="shared" si="5"/>
        <v>0</v>
      </c>
    </row>
    <row r="30" spans="1:15" x14ac:dyDescent="0.3">
      <c r="A30" s="85" t="s">
        <v>15</v>
      </c>
      <c r="B30" s="45" t="s">
        <v>328</v>
      </c>
      <c r="C30" s="46" t="s">
        <v>325</v>
      </c>
      <c r="D30" s="46">
        <v>1</v>
      </c>
      <c r="E30" s="46">
        <v>110</v>
      </c>
      <c r="F30" s="81">
        <v>0</v>
      </c>
      <c r="G30" s="46">
        <f t="shared" si="0"/>
        <v>0</v>
      </c>
      <c r="H30" s="47">
        <v>71.349999999999994</v>
      </c>
      <c r="I30" s="47">
        <f t="shared" si="1"/>
        <v>71.349999999999994</v>
      </c>
      <c r="J30" s="91">
        <f t="shared" si="2"/>
        <v>0</v>
      </c>
      <c r="K30" s="24">
        <f t="shared" si="3"/>
        <v>0</v>
      </c>
      <c r="L30" s="36">
        <v>7.92</v>
      </c>
      <c r="M30" s="37">
        <v>4.8000000000000001E-2</v>
      </c>
      <c r="N30" s="21">
        <f t="shared" si="4"/>
        <v>0</v>
      </c>
      <c r="O30" s="23">
        <f t="shared" si="5"/>
        <v>0</v>
      </c>
    </row>
    <row r="31" spans="1:15" x14ac:dyDescent="0.3">
      <c r="A31" s="46" t="s">
        <v>16</v>
      </c>
      <c r="B31" s="48" t="s">
        <v>329</v>
      </c>
      <c r="C31" s="46" t="s">
        <v>325</v>
      </c>
      <c r="D31" s="46">
        <v>1</v>
      </c>
      <c r="E31" s="46">
        <v>90</v>
      </c>
      <c r="F31" s="81">
        <v>0</v>
      </c>
      <c r="G31" s="46">
        <f t="shared" si="0"/>
        <v>0</v>
      </c>
      <c r="H31" s="47">
        <v>89.15</v>
      </c>
      <c r="I31" s="47">
        <f t="shared" si="1"/>
        <v>89.15</v>
      </c>
      <c r="J31" s="91">
        <f t="shared" si="2"/>
        <v>0</v>
      </c>
      <c r="K31" s="24">
        <f t="shared" si="3"/>
        <v>0</v>
      </c>
      <c r="L31" s="36">
        <v>7.74</v>
      </c>
      <c r="M31" s="37">
        <v>4.8000000000000001E-2</v>
      </c>
      <c r="N31" s="21">
        <f t="shared" si="4"/>
        <v>0</v>
      </c>
      <c r="O31" s="23">
        <f t="shared" si="5"/>
        <v>0</v>
      </c>
    </row>
    <row r="32" spans="1:15" x14ac:dyDescent="0.3">
      <c r="A32" s="46" t="s">
        <v>17</v>
      </c>
      <c r="B32" s="48" t="s">
        <v>330</v>
      </c>
      <c r="C32" s="46" t="s">
        <v>325</v>
      </c>
      <c r="D32" s="46">
        <v>1</v>
      </c>
      <c r="E32" s="46">
        <v>60</v>
      </c>
      <c r="F32" s="81">
        <v>0</v>
      </c>
      <c r="G32" s="46">
        <f t="shared" si="0"/>
        <v>0</v>
      </c>
      <c r="H32" s="47">
        <v>107.30000000000001</v>
      </c>
      <c r="I32" s="47">
        <f t="shared" si="1"/>
        <v>107.30000000000001</v>
      </c>
      <c r="J32" s="91">
        <f t="shared" si="2"/>
        <v>0</v>
      </c>
      <c r="K32" s="24">
        <f t="shared" si="3"/>
        <v>0</v>
      </c>
      <c r="L32" s="36">
        <v>6.3</v>
      </c>
      <c r="M32" s="37">
        <v>4.8000000000000001E-2</v>
      </c>
      <c r="N32" s="21">
        <f t="shared" si="4"/>
        <v>0</v>
      </c>
      <c r="O32" s="23">
        <f t="shared" si="5"/>
        <v>0</v>
      </c>
    </row>
    <row r="33" spans="1:15" x14ac:dyDescent="0.3">
      <c r="A33" s="50" t="s">
        <v>18</v>
      </c>
      <c r="B33" s="49" t="s">
        <v>331</v>
      </c>
      <c r="C33" s="50" t="s">
        <v>325</v>
      </c>
      <c r="D33" s="46">
        <v>1</v>
      </c>
      <c r="E33" s="50">
        <v>110</v>
      </c>
      <c r="F33" s="81">
        <v>0</v>
      </c>
      <c r="G33" s="50">
        <f t="shared" si="0"/>
        <v>0</v>
      </c>
      <c r="H33" s="51">
        <v>71.349999999999994</v>
      </c>
      <c r="I33" s="51">
        <f t="shared" si="1"/>
        <v>71.349999999999994</v>
      </c>
      <c r="J33" s="92">
        <f t="shared" si="2"/>
        <v>0</v>
      </c>
      <c r="K33" s="52">
        <f t="shared" si="3"/>
        <v>0</v>
      </c>
      <c r="L33" s="38">
        <v>7.92</v>
      </c>
      <c r="M33" s="37">
        <v>4.8000000000000001E-2</v>
      </c>
      <c r="N33" s="21">
        <f t="shared" si="4"/>
        <v>0</v>
      </c>
      <c r="O33" s="23">
        <f t="shared" si="5"/>
        <v>0</v>
      </c>
    </row>
    <row r="34" spans="1:15" x14ac:dyDescent="0.3">
      <c r="A34" s="50" t="s">
        <v>19</v>
      </c>
      <c r="B34" s="49" t="s">
        <v>332</v>
      </c>
      <c r="C34" s="50" t="s">
        <v>325</v>
      </c>
      <c r="D34" s="46">
        <v>1</v>
      </c>
      <c r="E34" s="50">
        <v>110</v>
      </c>
      <c r="F34" s="81">
        <v>0</v>
      </c>
      <c r="G34" s="50">
        <f t="shared" si="0"/>
        <v>0</v>
      </c>
      <c r="H34" s="51">
        <v>82.6</v>
      </c>
      <c r="I34" s="51">
        <f t="shared" si="1"/>
        <v>82.6</v>
      </c>
      <c r="J34" s="92">
        <f t="shared" si="2"/>
        <v>0</v>
      </c>
      <c r="K34" s="52">
        <f t="shared" si="3"/>
        <v>0</v>
      </c>
      <c r="L34" s="38">
        <v>8.14</v>
      </c>
      <c r="M34" s="37">
        <v>4.8000000000000001E-2</v>
      </c>
      <c r="N34" s="21">
        <f t="shared" si="4"/>
        <v>0</v>
      </c>
      <c r="O34" s="23">
        <f t="shared" si="5"/>
        <v>0</v>
      </c>
    </row>
    <row r="35" spans="1:15" x14ac:dyDescent="0.3">
      <c r="A35" s="50" t="s">
        <v>48</v>
      </c>
      <c r="B35" s="49" t="s">
        <v>333</v>
      </c>
      <c r="C35" s="50" t="s">
        <v>325</v>
      </c>
      <c r="D35" s="46">
        <v>1</v>
      </c>
      <c r="E35" s="50">
        <v>110</v>
      </c>
      <c r="F35" s="81">
        <v>0</v>
      </c>
      <c r="G35" s="50">
        <f t="shared" si="0"/>
        <v>0</v>
      </c>
      <c r="H35" s="51">
        <v>71.349999999999994</v>
      </c>
      <c r="I35" s="51">
        <f t="shared" si="1"/>
        <v>71.349999999999994</v>
      </c>
      <c r="J35" s="92">
        <f t="shared" si="2"/>
        <v>0</v>
      </c>
      <c r="K35" s="52">
        <f t="shared" si="3"/>
        <v>0</v>
      </c>
      <c r="L35" s="38">
        <v>7.92</v>
      </c>
      <c r="M35" s="37">
        <v>4.8000000000000001E-2</v>
      </c>
      <c r="N35" s="21">
        <f t="shared" si="4"/>
        <v>0</v>
      </c>
      <c r="O35" s="23">
        <f t="shared" si="5"/>
        <v>0</v>
      </c>
    </row>
    <row r="36" spans="1:15" x14ac:dyDescent="0.3">
      <c r="A36" s="50" t="s">
        <v>49</v>
      </c>
      <c r="B36" s="49" t="s">
        <v>334</v>
      </c>
      <c r="C36" s="50" t="s">
        <v>325</v>
      </c>
      <c r="D36" s="46">
        <v>1</v>
      </c>
      <c r="E36" s="50">
        <v>90</v>
      </c>
      <c r="F36" s="81">
        <v>0</v>
      </c>
      <c r="G36" s="50">
        <f t="shared" si="0"/>
        <v>0</v>
      </c>
      <c r="H36" s="51">
        <v>89.149999999999991</v>
      </c>
      <c r="I36" s="51">
        <f t="shared" si="1"/>
        <v>89.149999999999991</v>
      </c>
      <c r="J36" s="92">
        <f t="shared" si="2"/>
        <v>0</v>
      </c>
      <c r="K36" s="52">
        <f t="shared" si="3"/>
        <v>0</v>
      </c>
      <c r="L36" s="38">
        <v>7.74</v>
      </c>
      <c r="M36" s="37">
        <v>4.8000000000000001E-2</v>
      </c>
      <c r="N36" s="21">
        <f t="shared" si="4"/>
        <v>0</v>
      </c>
      <c r="O36" s="23">
        <f t="shared" si="5"/>
        <v>0</v>
      </c>
    </row>
    <row r="37" spans="1:15" x14ac:dyDescent="0.3">
      <c r="A37" s="50" t="s">
        <v>50</v>
      </c>
      <c r="B37" s="49" t="s">
        <v>335</v>
      </c>
      <c r="C37" s="50" t="s">
        <v>325</v>
      </c>
      <c r="D37" s="46">
        <v>1</v>
      </c>
      <c r="E37" s="50">
        <v>60</v>
      </c>
      <c r="F37" s="81">
        <v>0</v>
      </c>
      <c r="G37" s="50">
        <f t="shared" si="0"/>
        <v>0</v>
      </c>
      <c r="H37" s="51">
        <v>107.30000000000001</v>
      </c>
      <c r="I37" s="51">
        <f t="shared" si="1"/>
        <v>107.30000000000001</v>
      </c>
      <c r="J37" s="92">
        <f t="shared" si="2"/>
        <v>0</v>
      </c>
      <c r="K37" s="52">
        <f t="shared" si="3"/>
        <v>0</v>
      </c>
      <c r="L37" s="38">
        <v>6.3</v>
      </c>
      <c r="M37" s="37">
        <v>4.8000000000000001E-2</v>
      </c>
      <c r="N37" s="21">
        <f t="shared" si="4"/>
        <v>0</v>
      </c>
      <c r="O37" s="23">
        <f t="shared" si="5"/>
        <v>0</v>
      </c>
    </row>
    <row r="38" spans="1:15" x14ac:dyDescent="0.3">
      <c r="A38" s="50" t="s">
        <v>51</v>
      </c>
      <c r="B38" s="49" t="s">
        <v>336</v>
      </c>
      <c r="C38" s="50" t="s">
        <v>325</v>
      </c>
      <c r="D38" s="46">
        <v>1</v>
      </c>
      <c r="E38" s="50">
        <v>110</v>
      </c>
      <c r="F38" s="81">
        <v>0</v>
      </c>
      <c r="G38" s="50">
        <f t="shared" si="0"/>
        <v>0</v>
      </c>
      <c r="H38" s="51">
        <v>71.349999999999994</v>
      </c>
      <c r="I38" s="51">
        <f t="shared" si="1"/>
        <v>71.349999999999994</v>
      </c>
      <c r="J38" s="92">
        <f t="shared" si="2"/>
        <v>0</v>
      </c>
      <c r="K38" s="52">
        <f t="shared" si="3"/>
        <v>0</v>
      </c>
      <c r="L38" s="38">
        <v>7.92</v>
      </c>
      <c r="M38" s="37">
        <v>4.8000000000000001E-2</v>
      </c>
      <c r="N38" s="21">
        <f t="shared" si="4"/>
        <v>0</v>
      </c>
      <c r="O38" s="23">
        <f t="shared" si="5"/>
        <v>0</v>
      </c>
    </row>
    <row r="39" spans="1:15" x14ac:dyDescent="0.3">
      <c r="A39" s="50" t="s">
        <v>52</v>
      </c>
      <c r="B39" s="49" t="s">
        <v>337</v>
      </c>
      <c r="C39" s="50" t="s">
        <v>325</v>
      </c>
      <c r="D39" s="46">
        <v>1</v>
      </c>
      <c r="E39" s="50">
        <v>110</v>
      </c>
      <c r="F39" s="81">
        <v>0</v>
      </c>
      <c r="G39" s="50">
        <f t="shared" si="0"/>
        <v>0</v>
      </c>
      <c r="H39" s="53">
        <v>82.6</v>
      </c>
      <c r="I39" s="51">
        <f t="shared" si="1"/>
        <v>82.6</v>
      </c>
      <c r="J39" s="92">
        <f t="shared" si="2"/>
        <v>0</v>
      </c>
      <c r="K39" s="52">
        <f t="shared" si="3"/>
        <v>0</v>
      </c>
      <c r="L39" s="39">
        <v>8.14</v>
      </c>
      <c r="M39" s="40">
        <v>4.8000000000000001E-2</v>
      </c>
      <c r="N39" s="41">
        <f t="shared" si="4"/>
        <v>0</v>
      </c>
      <c r="O39" s="42">
        <f t="shared" si="5"/>
        <v>0</v>
      </c>
    </row>
    <row r="40" spans="1:15" x14ac:dyDescent="0.3">
      <c r="A40" s="86" t="s">
        <v>36</v>
      </c>
      <c r="B40" s="54" t="s">
        <v>268</v>
      </c>
      <c r="C40" s="50" t="s">
        <v>325</v>
      </c>
      <c r="D40" s="50">
        <v>1</v>
      </c>
      <c r="E40" s="50">
        <v>19</v>
      </c>
      <c r="F40" s="81">
        <v>0</v>
      </c>
      <c r="G40" s="50">
        <f t="shared" si="0"/>
        <v>0</v>
      </c>
      <c r="H40" s="53">
        <v>462.0506578947369</v>
      </c>
      <c r="I40" s="51">
        <f t="shared" si="1"/>
        <v>462.0506578947369</v>
      </c>
      <c r="J40" s="92">
        <f t="shared" si="2"/>
        <v>0</v>
      </c>
      <c r="K40" s="52">
        <f t="shared" si="3"/>
        <v>0</v>
      </c>
      <c r="L40" s="109">
        <v>6.3</v>
      </c>
      <c r="M40" s="110">
        <v>1.6E-2</v>
      </c>
      <c r="N40" s="111">
        <f t="shared" si="4"/>
        <v>0</v>
      </c>
      <c r="O40" s="112">
        <f t="shared" si="5"/>
        <v>0</v>
      </c>
    </row>
    <row r="41" spans="1:15" x14ac:dyDescent="0.3">
      <c r="A41" s="25" t="s">
        <v>326</v>
      </c>
      <c r="B41" s="30" t="s">
        <v>270</v>
      </c>
      <c r="C41" s="25" t="s">
        <v>325</v>
      </c>
      <c r="D41" s="25">
        <v>1</v>
      </c>
      <c r="E41" s="25">
        <v>16</v>
      </c>
      <c r="F41" s="81">
        <v>0</v>
      </c>
      <c r="G41" s="25">
        <f t="shared" si="0"/>
        <v>0</v>
      </c>
      <c r="H41" s="28">
        <v>870.78125000000011</v>
      </c>
      <c r="I41" s="26">
        <f t="shared" si="1"/>
        <v>870.78125000000011</v>
      </c>
      <c r="J41" s="93">
        <f t="shared" si="2"/>
        <v>0</v>
      </c>
      <c r="K41" s="27">
        <f t="shared" si="3"/>
        <v>0</v>
      </c>
      <c r="L41" s="113">
        <v>10.56</v>
      </c>
      <c r="M41" s="110">
        <v>3.2000000000000001E-2</v>
      </c>
      <c r="N41" s="111">
        <f t="shared" si="4"/>
        <v>0</v>
      </c>
      <c r="O41" s="112">
        <f t="shared" si="5"/>
        <v>0</v>
      </c>
    </row>
    <row r="42" spans="1:15" x14ac:dyDescent="0.3">
      <c r="A42" s="27" t="s">
        <v>293</v>
      </c>
      <c r="B42" s="29" t="s">
        <v>327</v>
      </c>
      <c r="C42" s="25" t="s">
        <v>325</v>
      </c>
      <c r="D42" s="25">
        <v>1</v>
      </c>
      <c r="E42" s="25">
        <v>36</v>
      </c>
      <c r="F42" s="81">
        <v>0</v>
      </c>
      <c r="G42" s="25">
        <f t="shared" ref="G42:G64" si="6">K42*E42</f>
        <v>0</v>
      </c>
      <c r="H42" s="28">
        <v>335</v>
      </c>
      <c r="I42" s="26">
        <f t="shared" si="1"/>
        <v>335</v>
      </c>
      <c r="J42" s="93">
        <f t="shared" ref="J42:J64" si="7">I42*(E42*K42)</f>
        <v>0</v>
      </c>
      <c r="K42" s="27">
        <f t="shared" ref="K42:K64" si="8">_xlfn.CEILING.MATH(F42 / E42, 1)</f>
        <v>0</v>
      </c>
      <c r="L42" s="114">
        <v>5.76</v>
      </c>
      <c r="M42" s="114">
        <v>2.1000000000000001E-2</v>
      </c>
      <c r="N42" s="111">
        <f t="shared" si="4"/>
        <v>0</v>
      </c>
      <c r="O42" s="112">
        <f t="shared" si="5"/>
        <v>0</v>
      </c>
    </row>
    <row r="43" spans="1:15" x14ac:dyDescent="0.3">
      <c r="A43" s="18" t="s">
        <v>349</v>
      </c>
      <c r="B43" s="101" t="s">
        <v>403</v>
      </c>
      <c r="C43" s="25" t="s">
        <v>312</v>
      </c>
      <c r="D43" s="25">
        <v>250</v>
      </c>
      <c r="E43" s="25">
        <v>2250</v>
      </c>
      <c r="F43" s="81">
        <v>0</v>
      </c>
      <c r="G43" s="25">
        <f t="shared" si="6"/>
        <v>0</v>
      </c>
      <c r="H43" s="28">
        <v>2.875</v>
      </c>
      <c r="I43" s="26">
        <f t="shared" si="1"/>
        <v>2.875</v>
      </c>
      <c r="J43" s="93">
        <f t="shared" si="7"/>
        <v>0</v>
      </c>
      <c r="K43" s="27">
        <f t="shared" si="8"/>
        <v>0</v>
      </c>
      <c r="L43" s="115"/>
      <c r="M43" s="114">
        <v>2.1000000000000001E-2</v>
      </c>
      <c r="N43" s="115"/>
      <c r="O43" s="115"/>
    </row>
    <row r="44" spans="1:15" x14ac:dyDescent="0.3">
      <c r="A44" s="15" t="s">
        <v>350</v>
      </c>
      <c r="B44" s="102" t="s">
        <v>404</v>
      </c>
      <c r="C44" s="25" t="s">
        <v>312</v>
      </c>
      <c r="D44" s="25">
        <v>250</v>
      </c>
      <c r="E44" s="25">
        <v>1250</v>
      </c>
      <c r="F44" s="81">
        <v>0</v>
      </c>
      <c r="G44" s="25">
        <f t="shared" si="6"/>
        <v>0</v>
      </c>
      <c r="H44" s="28">
        <v>2.875</v>
      </c>
      <c r="I44" s="26">
        <f t="shared" si="1"/>
        <v>2.875</v>
      </c>
      <c r="J44" s="93">
        <f t="shared" si="7"/>
        <v>0</v>
      </c>
      <c r="K44" s="27">
        <f t="shared" si="8"/>
        <v>0</v>
      </c>
      <c r="L44" s="115"/>
      <c r="M44" s="114">
        <v>4.8000000000000001E-2</v>
      </c>
      <c r="N44" s="115"/>
      <c r="O44" s="115"/>
    </row>
    <row r="45" spans="1:15" x14ac:dyDescent="0.3">
      <c r="A45" s="15" t="s">
        <v>351</v>
      </c>
      <c r="B45" s="102" t="s">
        <v>405</v>
      </c>
      <c r="C45" s="25" t="s">
        <v>312</v>
      </c>
      <c r="D45" s="25">
        <v>250</v>
      </c>
      <c r="E45" s="25">
        <v>1250</v>
      </c>
      <c r="F45" s="81">
        <v>0</v>
      </c>
      <c r="G45" s="25">
        <f t="shared" si="6"/>
        <v>0</v>
      </c>
      <c r="H45" s="28">
        <v>4.75</v>
      </c>
      <c r="I45" s="26">
        <f t="shared" si="1"/>
        <v>4.75</v>
      </c>
      <c r="J45" s="93">
        <f t="shared" si="7"/>
        <v>0</v>
      </c>
      <c r="K45" s="27">
        <f t="shared" si="8"/>
        <v>0</v>
      </c>
      <c r="L45" s="115"/>
      <c r="M45" s="114">
        <v>4.8000000000000001E-2</v>
      </c>
      <c r="N45" s="115"/>
      <c r="O45" s="115"/>
    </row>
    <row r="46" spans="1:15" x14ac:dyDescent="0.3">
      <c r="A46" s="15" t="s">
        <v>352</v>
      </c>
      <c r="B46" s="102" t="s">
        <v>406</v>
      </c>
      <c r="C46" s="25" t="s">
        <v>312</v>
      </c>
      <c r="D46" s="25">
        <v>250</v>
      </c>
      <c r="E46" s="25">
        <v>1250</v>
      </c>
      <c r="F46" s="81">
        <v>0</v>
      </c>
      <c r="G46" s="25">
        <f t="shared" si="6"/>
        <v>0</v>
      </c>
      <c r="H46" s="28">
        <v>5.25</v>
      </c>
      <c r="I46" s="26">
        <f t="shared" si="1"/>
        <v>5.25</v>
      </c>
      <c r="J46" s="93">
        <f t="shared" si="7"/>
        <v>0</v>
      </c>
      <c r="K46" s="27">
        <f t="shared" si="8"/>
        <v>0</v>
      </c>
      <c r="L46" s="115"/>
      <c r="M46" s="114">
        <v>4.8000000000000001E-2</v>
      </c>
      <c r="N46" s="115"/>
      <c r="O46" s="115"/>
    </row>
    <row r="47" spans="1:15" x14ac:dyDescent="0.3">
      <c r="A47" s="18" t="s">
        <v>353</v>
      </c>
      <c r="B47" s="101" t="s">
        <v>407</v>
      </c>
      <c r="C47" s="25" t="s">
        <v>312</v>
      </c>
      <c r="D47" s="25">
        <v>250</v>
      </c>
      <c r="E47" s="25">
        <v>2250</v>
      </c>
      <c r="F47" s="81">
        <v>0</v>
      </c>
      <c r="G47" s="25">
        <f t="shared" si="6"/>
        <v>0</v>
      </c>
      <c r="H47" s="28">
        <v>3.7250000000000001</v>
      </c>
      <c r="I47" s="26">
        <f t="shared" si="1"/>
        <v>3.7250000000000001</v>
      </c>
      <c r="J47" s="93">
        <f t="shared" si="7"/>
        <v>0</v>
      </c>
      <c r="K47" s="27">
        <f t="shared" si="8"/>
        <v>0</v>
      </c>
      <c r="L47" s="115"/>
      <c r="M47" s="114">
        <v>4.8000000000000001E-2</v>
      </c>
      <c r="N47" s="115"/>
      <c r="O47" s="115"/>
    </row>
    <row r="48" spans="1:15" x14ac:dyDescent="0.3">
      <c r="A48" s="15" t="s">
        <v>354</v>
      </c>
      <c r="B48" s="102" t="s">
        <v>408</v>
      </c>
      <c r="C48" s="25" t="s">
        <v>312</v>
      </c>
      <c r="D48" s="25">
        <v>250</v>
      </c>
      <c r="E48" s="25">
        <v>1250</v>
      </c>
      <c r="F48" s="81">
        <v>0</v>
      </c>
      <c r="G48" s="25">
        <f t="shared" si="6"/>
        <v>0</v>
      </c>
      <c r="H48" s="28">
        <v>4.4749999999999996</v>
      </c>
      <c r="I48" s="26">
        <f t="shared" si="1"/>
        <v>4.4749999999999996</v>
      </c>
      <c r="J48" s="93">
        <f t="shared" si="7"/>
        <v>0</v>
      </c>
      <c r="K48" s="27">
        <f t="shared" si="8"/>
        <v>0</v>
      </c>
      <c r="L48" s="115"/>
      <c r="M48" s="114">
        <v>4.8000000000000001E-2</v>
      </c>
      <c r="N48" s="115"/>
      <c r="O48" s="115"/>
    </row>
    <row r="49" spans="1:15" x14ac:dyDescent="0.3">
      <c r="A49" s="15" t="s">
        <v>355</v>
      </c>
      <c r="B49" s="102" t="s">
        <v>409</v>
      </c>
      <c r="C49" s="25" t="s">
        <v>312</v>
      </c>
      <c r="D49" s="25">
        <v>250</v>
      </c>
      <c r="E49" s="25">
        <v>1250</v>
      </c>
      <c r="F49" s="81">
        <v>0</v>
      </c>
      <c r="G49" s="25">
        <f t="shared" si="6"/>
        <v>0</v>
      </c>
      <c r="H49" s="28">
        <v>5.7750000000000004</v>
      </c>
      <c r="I49" s="26">
        <f t="shared" si="1"/>
        <v>5.7750000000000004</v>
      </c>
      <c r="J49" s="93">
        <f t="shared" si="7"/>
        <v>0</v>
      </c>
      <c r="K49" s="27">
        <f t="shared" si="8"/>
        <v>0</v>
      </c>
      <c r="L49" s="115"/>
      <c r="M49" s="114">
        <v>4.8000000000000001E-2</v>
      </c>
      <c r="N49" s="115"/>
      <c r="O49" s="115"/>
    </row>
    <row r="50" spans="1:15" x14ac:dyDescent="0.3">
      <c r="A50" s="15" t="s">
        <v>356</v>
      </c>
      <c r="B50" s="102" t="s">
        <v>410</v>
      </c>
      <c r="C50" s="25" t="s">
        <v>312</v>
      </c>
      <c r="D50" s="25">
        <v>250</v>
      </c>
      <c r="E50" s="25">
        <v>1250</v>
      </c>
      <c r="F50" s="81">
        <v>0</v>
      </c>
      <c r="G50" s="25">
        <f t="shared" si="6"/>
        <v>0</v>
      </c>
      <c r="H50" s="28">
        <v>5.8999999999999995</v>
      </c>
      <c r="I50" s="26">
        <f t="shared" si="1"/>
        <v>5.8999999999999995</v>
      </c>
      <c r="J50" s="93">
        <f t="shared" si="7"/>
        <v>0</v>
      </c>
      <c r="K50" s="27">
        <f t="shared" si="8"/>
        <v>0</v>
      </c>
      <c r="L50" s="115"/>
      <c r="M50" s="114">
        <v>4.8000000000000001E-2</v>
      </c>
      <c r="N50" s="115"/>
      <c r="O50" s="115"/>
    </row>
    <row r="51" spans="1:15" x14ac:dyDescent="0.3">
      <c r="A51" s="15" t="s">
        <v>357</v>
      </c>
      <c r="B51" s="102" t="s">
        <v>411</v>
      </c>
      <c r="C51" s="25" t="s">
        <v>312</v>
      </c>
      <c r="D51" s="25">
        <v>100</v>
      </c>
      <c r="E51" s="25">
        <v>500</v>
      </c>
      <c r="F51" s="81">
        <v>0</v>
      </c>
      <c r="G51" s="25">
        <f t="shared" si="6"/>
        <v>0</v>
      </c>
      <c r="H51" s="28">
        <v>8.1750000000000007</v>
      </c>
      <c r="I51" s="26">
        <f t="shared" si="1"/>
        <v>8.1750000000000007</v>
      </c>
      <c r="J51" s="93">
        <f t="shared" si="7"/>
        <v>0</v>
      </c>
      <c r="K51" s="27">
        <f t="shared" si="8"/>
        <v>0</v>
      </c>
      <c r="L51" s="115"/>
      <c r="M51" s="114">
        <v>4.8000000000000001E-2</v>
      </c>
      <c r="N51" s="115"/>
      <c r="O51" s="115"/>
    </row>
    <row r="52" spans="1:15" x14ac:dyDescent="0.3">
      <c r="A52" s="15" t="s">
        <v>358</v>
      </c>
      <c r="B52" s="102" t="s">
        <v>412</v>
      </c>
      <c r="C52" s="25" t="s">
        <v>312</v>
      </c>
      <c r="D52" s="25">
        <v>100</v>
      </c>
      <c r="E52" s="25">
        <v>500</v>
      </c>
      <c r="F52" s="81">
        <v>0</v>
      </c>
      <c r="G52" s="25">
        <f t="shared" si="6"/>
        <v>0</v>
      </c>
      <c r="H52" s="28">
        <v>9.125</v>
      </c>
      <c r="I52" s="26">
        <f t="shared" si="1"/>
        <v>9.125</v>
      </c>
      <c r="J52" s="93">
        <f t="shared" si="7"/>
        <v>0</v>
      </c>
      <c r="K52" s="27">
        <f t="shared" si="8"/>
        <v>0</v>
      </c>
      <c r="L52" s="115"/>
      <c r="M52" s="114">
        <v>4.8000000000000001E-2</v>
      </c>
      <c r="N52" s="115"/>
      <c r="O52" s="115"/>
    </row>
    <row r="53" spans="1:15" x14ac:dyDescent="0.3">
      <c r="A53" s="15" t="s">
        <v>359</v>
      </c>
      <c r="B53" s="102" t="s">
        <v>413</v>
      </c>
      <c r="C53" s="25" t="s">
        <v>312</v>
      </c>
      <c r="D53" s="25">
        <v>100</v>
      </c>
      <c r="E53" s="25">
        <v>400</v>
      </c>
      <c r="F53" s="81">
        <v>0</v>
      </c>
      <c r="G53" s="25">
        <f t="shared" si="6"/>
        <v>0</v>
      </c>
      <c r="H53" s="28">
        <v>10.45</v>
      </c>
      <c r="I53" s="26">
        <f t="shared" si="1"/>
        <v>10.45</v>
      </c>
      <c r="J53" s="93">
        <f t="shared" si="7"/>
        <v>0</v>
      </c>
      <c r="K53" s="27">
        <f t="shared" si="8"/>
        <v>0</v>
      </c>
      <c r="L53" s="115"/>
      <c r="M53" s="114">
        <v>4.8000000000000001E-2</v>
      </c>
      <c r="N53" s="115"/>
      <c r="O53" s="115"/>
    </row>
    <row r="54" spans="1:15" x14ac:dyDescent="0.3">
      <c r="A54" s="15" t="s">
        <v>360</v>
      </c>
      <c r="B54" s="102" t="s">
        <v>414</v>
      </c>
      <c r="C54" s="25" t="s">
        <v>312</v>
      </c>
      <c r="D54" s="25">
        <v>100</v>
      </c>
      <c r="E54" s="25">
        <v>400</v>
      </c>
      <c r="F54" s="81">
        <v>0</v>
      </c>
      <c r="G54" s="25">
        <f t="shared" si="6"/>
        <v>0</v>
      </c>
      <c r="H54" s="28">
        <v>10.875</v>
      </c>
      <c r="I54" s="26">
        <f t="shared" si="1"/>
        <v>10.875</v>
      </c>
      <c r="J54" s="93">
        <f t="shared" si="7"/>
        <v>0</v>
      </c>
      <c r="K54" s="27">
        <f t="shared" si="8"/>
        <v>0</v>
      </c>
      <c r="L54" s="115"/>
      <c r="M54" s="114">
        <v>4.8000000000000001E-2</v>
      </c>
      <c r="N54" s="115"/>
      <c r="O54" s="115"/>
    </row>
    <row r="55" spans="1:15" x14ac:dyDescent="0.3">
      <c r="A55" s="15" t="s">
        <v>361</v>
      </c>
      <c r="B55" s="102" t="s">
        <v>415</v>
      </c>
      <c r="C55" s="25" t="s">
        <v>312</v>
      </c>
      <c r="D55" s="25">
        <v>100</v>
      </c>
      <c r="E55" s="25">
        <v>400</v>
      </c>
      <c r="F55" s="81">
        <v>0</v>
      </c>
      <c r="G55" s="25">
        <f t="shared" si="6"/>
        <v>0</v>
      </c>
      <c r="H55" s="28">
        <v>11.100000000000001</v>
      </c>
      <c r="I55" s="26">
        <f t="shared" si="1"/>
        <v>11.100000000000001</v>
      </c>
      <c r="J55" s="93">
        <f t="shared" si="7"/>
        <v>0</v>
      </c>
      <c r="K55" s="27">
        <f t="shared" si="8"/>
        <v>0</v>
      </c>
      <c r="L55" s="115"/>
      <c r="M55" s="114">
        <v>4.8000000000000001E-2</v>
      </c>
      <c r="N55" s="115"/>
      <c r="O55" s="115"/>
    </row>
    <row r="56" spans="1:15" x14ac:dyDescent="0.3">
      <c r="A56" s="15" t="s">
        <v>362</v>
      </c>
      <c r="B56" s="102" t="s">
        <v>416</v>
      </c>
      <c r="C56" s="25" t="s">
        <v>312</v>
      </c>
      <c r="D56" s="25">
        <v>100</v>
      </c>
      <c r="E56" s="25">
        <v>400</v>
      </c>
      <c r="F56" s="81">
        <v>0</v>
      </c>
      <c r="G56" s="25">
        <f t="shared" si="6"/>
        <v>0</v>
      </c>
      <c r="H56" s="28">
        <v>11.65</v>
      </c>
      <c r="I56" s="26">
        <f t="shared" si="1"/>
        <v>11.65</v>
      </c>
      <c r="J56" s="93">
        <f t="shared" si="7"/>
        <v>0</v>
      </c>
      <c r="K56" s="27">
        <f t="shared" si="8"/>
        <v>0</v>
      </c>
      <c r="L56" s="115"/>
      <c r="M56" s="114">
        <v>4.8000000000000001E-2</v>
      </c>
      <c r="N56" s="115"/>
      <c r="O56" s="115"/>
    </row>
    <row r="57" spans="1:15" x14ac:dyDescent="0.3">
      <c r="A57" s="15" t="s">
        <v>363</v>
      </c>
      <c r="B57" s="102" t="s">
        <v>417</v>
      </c>
      <c r="C57" s="25" t="s">
        <v>312</v>
      </c>
      <c r="D57" s="25">
        <v>100</v>
      </c>
      <c r="E57" s="25">
        <v>400</v>
      </c>
      <c r="F57" s="81">
        <v>0</v>
      </c>
      <c r="G57" s="25">
        <f t="shared" si="6"/>
        <v>0</v>
      </c>
      <c r="H57" s="28">
        <v>12.75</v>
      </c>
      <c r="I57" s="26">
        <f t="shared" si="1"/>
        <v>12.75</v>
      </c>
      <c r="J57" s="93">
        <f t="shared" si="7"/>
        <v>0</v>
      </c>
      <c r="K57" s="27">
        <f t="shared" si="8"/>
        <v>0</v>
      </c>
      <c r="L57" s="115"/>
      <c r="M57" s="114">
        <v>4.8000000000000001E-2</v>
      </c>
      <c r="N57" s="115"/>
      <c r="O57" s="115"/>
    </row>
    <row r="58" spans="1:15" x14ac:dyDescent="0.3">
      <c r="A58" s="15" t="s">
        <v>364</v>
      </c>
      <c r="B58" s="102" t="s">
        <v>418</v>
      </c>
      <c r="C58" s="25" t="s">
        <v>312</v>
      </c>
      <c r="D58" s="25">
        <v>50</v>
      </c>
      <c r="E58" s="25">
        <v>250</v>
      </c>
      <c r="F58" s="81">
        <v>0</v>
      </c>
      <c r="G58" s="25">
        <f t="shared" si="6"/>
        <v>0</v>
      </c>
      <c r="H58" s="28">
        <v>13.125</v>
      </c>
      <c r="I58" s="26">
        <f t="shared" si="1"/>
        <v>13.125</v>
      </c>
      <c r="J58" s="93">
        <f t="shared" si="7"/>
        <v>0</v>
      </c>
      <c r="K58" s="27">
        <f t="shared" si="8"/>
        <v>0</v>
      </c>
      <c r="L58" s="115"/>
      <c r="M58" s="114">
        <v>4.8000000000000001E-2</v>
      </c>
      <c r="N58" s="115"/>
      <c r="O58" s="115"/>
    </row>
    <row r="59" spans="1:15" x14ac:dyDescent="0.3">
      <c r="A59" s="15" t="s">
        <v>365</v>
      </c>
      <c r="B59" s="102" t="s">
        <v>419</v>
      </c>
      <c r="C59" s="25" t="s">
        <v>312</v>
      </c>
      <c r="D59" s="25">
        <v>50</v>
      </c>
      <c r="E59" s="25">
        <v>250</v>
      </c>
      <c r="F59" s="81">
        <v>0</v>
      </c>
      <c r="G59" s="25">
        <f t="shared" si="6"/>
        <v>0</v>
      </c>
      <c r="H59" s="28">
        <v>13.55</v>
      </c>
      <c r="I59" s="26">
        <f t="shared" si="1"/>
        <v>13.55</v>
      </c>
      <c r="J59" s="93">
        <f t="shared" si="7"/>
        <v>0</v>
      </c>
      <c r="K59" s="27">
        <f t="shared" si="8"/>
        <v>0</v>
      </c>
      <c r="L59" s="115"/>
      <c r="M59" s="114">
        <v>4.8000000000000001E-2</v>
      </c>
      <c r="N59" s="115"/>
      <c r="O59" s="115"/>
    </row>
    <row r="60" spans="1:15" x14ac:dyDescent="0.3">
      <c r="A60" s="15" t="s">
        <v>366</v>
      </c>
      <c r="B60" s="102" t="s">
        <v>420</v>
      </c>
      <c r="C60" s="25" t="s">
        <v>312</v>
      </c>
      <c r="D60" s="25">
        <v>50</v>
      </c>
      <c r="E60" s="25">
        <v>250</v>
      </c>
      <c r="F60" s="81">
        <v>0</v>
      </c>
      <c r="G60" s="25">
        <f t="shared" si="6"/>
        <v>0</v>
      </c>
      <c r="H60" s="28">
        <v>15.075000000000001</v>
      </c>
      <c r="I60" s="26">
        <f t="shared" si="1"/>
        <v>15.075000000000001</v>
      </c>
      <c r="J60" s="93">
        <f t="shared" si="7"/>
        <v>0</v>
      </c>
      <c r="K60" s="27">
        <f t="shared" si="8"/>
        <v>0</v>
      </c>
      <c r="L60" s="115"/>
      <c r="M60" s="114">
        <v>4.8000000000000001E-2</v>
      </c>
      <c r="N60" s="115"/>
      <c r="O60" s="115"/>
    </row>
    <row r="61" spans="1:15" x14ac:dyDescent="0.3">
      <c r="A61" s="15" t="s">
        <v>367</v>
      </c>
      <c r="B61" s="102" t="s">
        <v>421</v>
      </c>
      <c r="C61" s="25" t="s">
        <v>312</v>
      </c>
      <c r="D61" s="25">
        <v>50</v>
      </c>
      <c r="E61" s="25">
        <v>250</v>
      </c>
      <c r="F61" s="81">
        <v>0</v>
      </c>
      <c r="G61" s="25">
        <f t="shared" si="6"/>
        <v>0</v>
      </c>
      <c r="H61" s="28">
        <v>20.299999999999997</v>
      </c>
      <c r="I61" s="26">
        <f t="shared" si="1"/>
        <v>20.299999999999997</v>
      </c>
      <c r="J61" s="93">
        <f t="shared" si="7"/>
        <v>0</v>
      </c>
      <c r="K61" s="27">
        <f t="shared" si="8"/>
        <v>0</v>
      </c>
      <c r="L61" s="115"/>
      <c r="M61" s="114">
        <v>4.8000000000000001E-2</v>
      </c>
      <c r="N61" s="115"/>
      <c r="O61" s="115"/>
    </row>
    <row r="62" spans="1:15" x14ac:dyDescent="0.3">
      <c r="A62" s="15" t="s">
        <v>368</v>
      </c>
      <c r="B62" s="102" t="s">
        <v>422</v>
      </c>
      <c r="C62" s="25" t="s">
        <v>312</v>
      </c>
      <c r="D62" s="25">
        <v>50</v>
      </c>
      <c r="E62" s="25">
        <v>250</v>
      </c>
      <c r="F62" s="81">
        <v>0</v>
      </c>
      <c r="G62" s="25">
        <f t="shared" si="6"/>
        <v>0</v>
      </c>
      <c r="H62" s="28">
        <v>22.225000000000001</v>
      </c>
      <c r="I62" s="26">
        <f t="shared" si="1"/>
        <v>22.225000000000001</v>
      </c>
      <c r="J62" s="93">
        <f t="shared" si="7"/>
        <v>0</v>
      </c>
      <c r="K62" s="27">
        <f t="shared" si="8"/>
        <v>0</v>
      </c>
      <c r="L62" s="115"/>
      <c r="M62" s="114">
        <v>4.8000000000000001E-2</v>
      </c>
      <c r="N62" s="115"/>
      <c r="O62" s="115"/>
    </row>
    <row r="63" spans="1:15" x14ac:dyDescent="0.3">
      <c r="A63" s="15" t="s">
        <v>369</v>
      </c>
      <c r="B63" s="102" t="s">
        <v>423</v>
      </c>
      <c r="C63" s="25" t="s">
        <v>312</v>
      </c>
      <c r="D63" s="25">
        <v>50</v>
      </c>
      <c r="E63" s="25">
        <v>200</v>
      </c>
      <c r="F63" s="81">
        <v>0</v>
      </c>
      <c r="G63" s="25">
        <f t="shared" si="6"/>
        <v>0</v>
      </c>
      <c r="H63" s="28">
        <v>22.95</v>
      </c>
      <c r="I63" s="26">
        <f t="shared" si="1"/>
        <v>22.95</v>
      </c>
      <c r="J63" s="93">
        <f t="shared" si="7"/>
        <v>0</v>
      </c>
      <c r="K63" s="27">
        <f t="shared" si="8"/>
        <v>0</v>
      </c>
      <c r="L63" s="115"/>
      <c r="M63" s="114">
        <v>4.8000000000000001E-2</v>
      </c>
      <c r="N63" s="115"/>
      <c r="O63" s="115"/>
    </row>
    <row r="64" spans="1:15" x14ac:dyDescent="0.3">
      <c r="A64" s="15" t="s">
        <v>370</v>
      </c>
      <c r="B64" s="102" t="s">
        <v>424</v>
      </c>
      <c r="C64" s="25" t="s">
        <v>312</v>
      </c>
      <c r="D64" s="25">
        <v>50</v>
      </c>
      <c r="E64" s="25">
        <v>200</v>
      </c>
      <c r="F64" s="81">
        <v>0</v>
      </c>
      <c r="G64" s="25">
        <f t="shared" si="6"/>
        <v>0</v>
      </c>
      <c r="H64" s="28">
        <v>26.125</v>
      </c>
      <c r="I64" s="26">
        <f t="shared" si="1"/>
        <v>26.125</v>
      </c>
      <c r="J64" s="93">
        <f t="shared" si="7"/>
        <v>0</v>
      </c>
      <c r="K64" s="27">
        <f t="shared" si="8"/>
        <v>0</v>
      </c>
      <c r="L64" s="115"/>
      <c r="M64" s="114">
        <v>4.8000000000000001E-2</v>
      </c>
      <c r="N64" s="115"/>
      <c r="O64" s="115"/>
    </row>
    <row r="65" spans="1:15" x14ac:dyDescent="0.3">
      <c r="A65" s="27" t="s">
        <v>371</v>
      </c>
      <c r="B65" s="29" t="s">
        <v>425</v>
      </c>
      <c r="C65" s="25" t="s">
        <v>312</v>
      </c>
      <c r="D65" s="25">
        <v>250</v>
      </c>
      <c r="E65" s="25">
        <v>2250</v>
      </c>
      <c r="F65" s="81">
        <v>0</v>
      </c>
      <c r="G65" s="25">
        <f t="shared" ref="G65:G96" si="9">K65*E65</f>
        <v>0</v>
      </c>
      <c r="H65" s="28">
        <v>3.125</v>
      </c>
      <c r="I65" s="26">
        <f t="shared" ref="I65:I96" si="10">H65*(1-$F$5)</f>
        <v>3.125</v>
      </c>
      <c r="J65" s="93">
        <f t="shared" ref="J65:J96" si="11">I65*(E65*K65)</f>
        <v>0</v>
      </c>
      <c r="K65" s="27">
        <f t="shared" ref="K65:K96" si="12">_xlfn.CEILING.MATH(F65 / E65, 1)</f>
        <v>0</v>
      </c>
      <c r="L65" s="115"/>
      <c r="M65" s="114">
        <v>4.8000000000000001E-2</v>
      </c>
      <c r="N65" s="115"/>
      <c r="O65" s="115"/>
    </row>
    <row r="66" spans="1:15" x14ac:dyDescent="0.3">
      <c r="A66" s="25" t="s">
        <v>372</v>
      </c>
      <c r="B66" s="30" t="s">
        <v>426</v>
      </c>
      <c r="C66" s="25" t="s">
        <v>312</v>
      </c>
      <c r="D66" s="25">
        <v>250</v>
      </c>
      <c r="E66" s="25">
        <v>1250</v>
      </c>
      <c r="F66" s="81">
        <v>0</v>
      </c>
      <c r="G66" s="25">
        <f t="shared" si="9"/>
        <v>0</v>
      </c>
      <c r="H66" s="28">
        <v>6.9749999999999996</v>
      </c>
      <c r="I66" s="26">
        <f t="shared" si="10"/>
        <v>6.9749999999999996</v>
      </c>
      <c r="J66" s="93">
        <f t="shared" si="11"/>
        <v>0</v>
      </c>
      <c r="K66" s="27">
        <f t="shared" si="12"/>
        <v>0</v>
      </c>
      <c r="L66" s="115"/>
      <c r="M66" s="114">
        <v>4.8000000000000001E-2</v>
      </c>
      <c r="N66" s="115"/>
      <c r="O66" s="115"/>
    </row>
    <row r="67" spans="1:15" x14ac:dyDescent="0.3">
      <c r="A67" s="25" t="s">
        <v>373</v>
      </c>
      <c r="B67" s="30" t="s">
        <v>427</v>
      </c>
      <c r="C67" s="25" t="s">
        <v>312</v>
      </c>
      <c r="D67" s="25">
        <v>250</v>
      </c>
      <c r="E67" s="25">
        <v>1250</v>
      </c>
      <c r="F67" s="81">
        <v>0</v>
      </c>
      <c r="G67" s="25">
        <f t="shared" si="9"/>
        <v>0</v>
      </c>
      <c r="H67" s="28">
        <v>7.75</v>
      </c>
      <c r="I67" s="26">
        <f t="shared" si="10"/>
        <v>7.75</v>
      </c>
      <c r="J67" s="93">
        <f t="shared" si="11"/>
        <v>0</v>
      </c>
      <c r="K67" s="27">
        <f t="shared" si="12"/>
        <v>0</v>
      </c>
      <c r="L67" s="115"/>
      <c r="M67" s="114">
        <v>4.8000000000000001E-2</v>
      </c>
      <c r="N67" s="115"/>
      <c r="O67" s="115"/>
    </row>
    <row r="68" spans="1:15" x14ac:dyDescent="0.3">
      <c r="A68" s="25" t="s">
        <v>374</v>
      </c>
      <c r="B68" s="30" t="s">
        <v>428</v>
      </c>
      <c r="C68" s="25" t="s">
        <v>312</v>
      </c>
      <c r="D68" s="25">
        <v>250</v>
      </c>
      <c r="E68" s="25">
        <v>1250</v>
      </c>
      <c r="F68" s="81">
        <v>0</v>
      </c>
      <c r="G68" s="25">
        <f t="shared" si="9"/>
        <v>0</v>
      </c>
      <c r="H68" s="28">
        <v>9.75</v>
      </c>
      <c r="I68" s="26">
        <f t="shared" si="10"/>
        <v>9.75</v>
      </c>
      <c r="J68" s="93">
        <f t="shared" si="11"/>
        <v>0</v>
      </c>
      <c r="K68" s="27">
        <f t="shared" si="12"/>
        <v>0</v>
      </c>
      <c r="L68" s="115"/>
      <c r="M68" s="114">
        <v>4.8000000000000001E-2</v>
      </c>
      <c r="N68" s="115"/>
      <c r="O68" s="115"/>
    </row>
    <row r="69" spans="1:15" x14ac:dyDescent="0.3">
      <c r="A69" s="25" t="s">
        <v>375</v>
      </c>
      <c r="B69" s="30" t="s">
        <v>429</v>
      </c>
      <c r="C69" s="25" t="s">
        <v>312</v>
      </c>
      <c r="D69" s="25">
        <v>100</v>
      </c>
      <c r="E69" s="25">
        <v>500</v>
      </c>
      <c r="F69" s="81">
        <v>0</v>
      </c>
      <c r="G69" s="25">
        <f t="shared" si="9"/>
        <v>0</v>
      </c>
      <c r="H69" s="28">
        <v>11.75</v>
      </c>
      <c r="I69" s="26">
        <f t="shared" si="10"/>
        <v>11.75</v>
      </c>
      <c r="J69" s="93">
        <f t="shared" si="11"/>
        <v>0</v>
      </c>
      <c r="K69" s="27">
        <f t="shared" si="12"/>
        <v>0</v>
      </c>
      <c r="L69" s="115"/>
      <c r="M69" s="114">
        <v>4.8000000000000001E-2</v>
      </c>
      <c r="N69" s="115"/>
      <c r="O69" s="115"/>
    </row>
    <row r="70" spans="1:15" x14ac:dyDescent="0.3">
      <c r="A70" s="25" t="s">
        <v>376</v>
      </c>
      <c r="B70" s="30" t="s">
        <v>430</v>
      </c>
      <c r="C70" s="25" t="s">
        <v>312</v>
      </c>
      <c r="D70" s="25">
        <v>100</v>
      </c>
      <c r="E70" s="25">
        <v>500</v>
      </c>
      <c r="F70" s="81">
        <v>0</v>
      </c>
      <c r="G70" s="25">
        <f t="shared" si="9"/>
        <v>0</v>
      </c>
      <c r="H70" s="28">
        <v>14.424999999999999</v>
      </c>
      <c r="I70" s="26">
        <f t="shared" si="10"/>
        <v>14.424999999999999</v>
      </c>
      <c r="J70" s="93">
        <f t="shared" si="11"/>
        <v>0</v>
      </c>
      <c r="K70" s="27">
        <f t="shared" si="12"/>
        <v>0</v>
      </c>
      <c r="L70" s="115"/>
      <c r="M70" s="114">
        <v>4.8000000000000001E-2</v>
      </c>
      <c r="N70" s="115"/>
      <c r="O70" s="115"/>
    </row>
    <row r="71" spans="1:15" x14ac:dyDescent="0.3">
      <c r="A71" s="25" t="s">
        <v>377</v>
      </c>
      <c r="B71" s="30" t="s">
        <v>431</v>
      </c>
      <c r="C71" s="25" t="s">
        <v>312</v>
      </c>
      <c r="D71" s="25">
        <v>100</v>
      </c>
      <c r="E71" s="25">
        <v>400</v>
      </c>
      <c r="F71" s="81">
        <v>0</v>
      </c>
      <c r="G71" s="25">
        <f t="shared" si="9"/>
        <v>0</v>
      </c>
      <c r="H71" s="28">
        <v>14.8</v>
      </c>
      <c r="I71" s="26">
        <f t="shared" si="10"/>
        <v>14.8</v>
      </c>
      <c r="J71" s="93">
        <f t="shared" si="11"/>
        <v>0</v>
      </c>
      <c r="K71" s="27">
        <f t="shared" si="12"/>
        <v>0</v>
      </c>
      <c r="L71" s="115"/>
      <c r="M71" s="114">
        <v>4.8000000000000001E-2</v>
      </c>
      <c r="N71" s="115"/>
      <c r="O71" s="115"/>
    </row>
    <row r="72" spans="1:15" x14ac:dyDescent="0.3">
      <c r="A72" s="25" t="s">
        <v>378</v>
      </c>
      <c r="B72" s="30" t="s">
        <v>432</v>
      </c>
      <c r="C72" s="25" t="s">
        <v>312</v>
      </c>
      <c r="D72" s="25">
        <v>100</v>
      </c>
      <c r="E72" s="25">
        <v>400</v>
      </c>
      <c r="F72" s="81">
        <v>0</v>
      </c>
      <c r="G72" s="25">
        <f t="shared" si="9"/>
        <v>0</v>
      </c>
      <c r="H72" s="28">
        <v>16.299999999999997</v>
      </c>
      <c r="I72" s="26">
        <f t="shared" si="10"/>
        <v>16.299999999999997</v>
      </c>
      <c r="J72" s="93">
        <f t="shared" si="11"/>
        <v>0</v>
      </c>
      <c r="K72" s="27">
        <f t="shared" si="12"/>
        <v>0</v>
      </c>
      <c r="L72" s="115"/>
      <c r="M72" s="114">
        <v>4.8000000000000001E-2</v>
      </c>
      <c r="N72" s="115"/>
      <c r="O72" s="115"/>
    </row>
    <row r="73" spans="1:15" x14ac:dyDescent="0.3">
      <c r="A73" s="25" t="s">
        <v>379</v>
      </c>
      <c r="B73" s="30" t="s">
        <v>433</v>
      </c>
      <c r="C73" s="25" t="s">
        <v>312</v>
      </c>
      <c r="D73" s="25">
        <v>100</v>
      </c>
      <c r="E73" s="25">
        <v>400</v>
      </c>
      <c r="F73" s="81">
        <v>0</v>
      </c>
      <c r="G73" s="25">
        <f t="shared" si="9"/>
        <v>0</v>
      </c>
      <c r="H73" s="28">
        <v>17.224999999999998</v>
      </c>
      <c r="I73" s="26">
        <f t="shared" si="10"/>
        <v>17.224999999999998</v>
      </c>
      <c r="J73" s="93">
        <f t="shared" si="11"/>
        <v>0</v>
      </c>
      <c r="K73" s="27">
        <f t="shared" si="12"/>
        <v>0</v>
      </c>
      <c r="L73" s="115"/>
      <c r="M73" s="114">
        <v>4.8000000000000001E-2</v>
      </c>
      <c r="N73" s="115"/>
      <c r="O73" s="115"/>
    </row>
    <row r="74" spans="1:15" x14ac:dyDescent="0.3">
      <c r="A74" s="25" t="s">
        <v>380</v>
      </c>
      <c r="B74" s="30" t="s">
        <v>434</v>
      </c>
      <c r="C74" s="25" t="s">
        <v>312</v>
      </c>
      <c r="D74" s="25">
        <v>100</v>
      </c>
      <c r="E74" s="25">
        <v>400</v>
      </c>
      <c r="F74" s="81">
        <v>0</v>
      </c>
      <c r="G74" s="25">
        <f t="shared" si="9"/>
        <v>0</v>
      </c>
      <c r="H74" s="28">
        <v>17.3</v>
      </c>
      <c r="I74" s="26">
        <f t="shared" si="10"/>
        <v>17.3</v>
      </c>
      <c r="J74" s="93">
        <f t="shared" si="11"/>
        <v>0</v>
      </c>
      <c r="K74" s="27">
        <f t="shared" si="12"/>
        <v>0</v>
      </c>
      <c r="L74" s="115"/>
      <c r="M74" s="114">
        <v>4.8000000000000001E-2</v>
      </c>
      <c r="N74" s="115"/>
      <c r="O74" s="115"/>
    </row>
    <row r="75" spans="1:15" x14ac:dyDescent="0.3">
      <c r="A75" s="25" t="s">
        <v>381</v>
      </c>
      <c r="B75" s="30" t="s">
        <v>435</v>
      </c>
      <c r="C75" s="25" t="s">
        <v>312</v>
      </c>
      <c r="D75" s="25">
        <v>100</v>
      </c>
      <c r="E75" s="25">
        <v>400</v>
      </c>
      <c r="F75" s="81">
        <v>0</v>
      </c>
      <c r="G75" s="25">
        <f t="shared" si="9"/>
        <v>0</v>
      </c>
      <c r="H75" s="28">
        <v>17.450000000000003</v>
      </c>
      <c r="I75" s="26">
        <f t="shared" si="10"/>
        <v>17.450000000000003</v>
      </c>
      <c r="J75" s="93">
        <f t="shared" si="11"/>
        <v>0</v>
      </c>
      <c r="K75" s="27">
        <f t="shared" si="12"/>
        <v>0</v>
      </c>
      <c r="L75" s="115"/>
      <c r="M75" s="114">
        <v>4.8000000000000001E-2</v>
      </c>
      <c r="N75" s="115"/>
      <c r="O75" s="115"/>
    </row>
    <row r="76" spans="1:15" x14ac:dyDescent="0.3">
      <c r="A76" s="25" t="s">
        <v>382</v>
      </c>
      <c r="B76" s="30" t="s">
        <v>436</v>
      </c>
      <c r="C76" s="25" t="s">
        <v>312</v>
      </c>
      <c r="D76" s="25">
        <v>50</v>
      </c>
      <c r="E76" s="25">
        <v>250</v>
      </c>
      <c r="F76" s="81">
        <v>0</v>
      </c>
      <c r="G76" s="25">
        <f t="shared" si="9"/>
        <v>0</v>
      </c>
      <c r="H76" s="28">
        <v>17.875</v>
      </c>
      <c r="I76" s="26">
        <f t="shared" si="10"/>
        <v>17.875</v>
      </c>
      <c r="J76" s="93">
        <f t="shared" si="11"/>
        <v>0</v>
      </c>
      <c r="K76" s="27">
        <f t="shared" si="12"/>
        <v>0</v>
      </c>
      <c r="L76" s="115"/>
      <c r="M76" s="114">
        <v>4.8000000000000001E-2</v>
      </c>
      <c r="N76" s="115"/>
      <c r="O76" s="115"/>
    </row>
    <row r="77" spans="1:15" x14ac:dyDescent="0.3">
      <c r="A77" s="25" t="s">
        <v>383</v>
      </c>
      <c r="B77" s="30" t="s">
        <v>437</v>
      </c>
      <c r="C77" s="25" t="s">
        <v>312</v>
      </c>
      <c r="D77" s="25">
        <v>50</v>
      </c>
      <c r="E77" s="25">
        <v>250</v>
      </c>
      <c r="F77" s="81">
        <v>0</v>
      </c>
      <c r="G77" s="25">
        <f t="shared" si="9"/>
        <v>0</v>
      </c>
      <c r="H77" s="28">
        <v>17.95</v>
      </c>
      <c r="I77" s="26">
        <f t="shared" si="10"/>
        <v>17.95</v>
      </c>
      <c r="J77" s="93">
        <f t="shared" si="11"/>
        <v>0</v>
      </c>
      <c r="K77" s="27">
        <f t="shared" si="12"/>
        <v>0</v>
      </c>
      <c r="L77" s="115"/>
      <c r="M77" s="114">
        <v>4.8000000000000001E-2</v>
      </c>
      <c r="N77" s="115"/>
      <c r="O77" s="115"/>
    </row>
    <row r="78" spans="1:15" x14ac:dyDescent="0.3">
      <c r="A78" s="25" t="s">
        <v>384</v>
      </c>
      <c r="B78" s="30" t="s">
        <v>438</v>
      </c>
      <c r="C78" s="25" t="s">
        <v>312</v>
      </c>
      <c r="D78" s="25">
        <v>50</v>
      </c>
      <c r="E78" s="25">
        <v>250</v>
      </c>
      <c r="F78" s="81">
        <v>0</v>
      </c>
      <c r="G78" s="25">
        <f t="shared" si="9"/>
        <v>0</v>
      </c>
      <c r="H78" s="28">
        <v>21.125</v>
      </c>
      <c r="I78" s="26">
        <f t="shared" si="10"/>
        <v>21.125</v>
      </c>
      <c r="J78" s="93">
        <f t="shared" si="11"/>
        <v>0</v>
      </c>
      <c r="K78" s="27">
        <f t="shared" si="12"/>
        <v>0</v>
      </c>
      <c r="L78" s="115"/>
      <c r="M78" s="114">
        <v>4.8000000000000001E-2</v>
      </c>
      <c r="N78" s="115"/>
      <c r="O78" s="115"/>
    </row>
    <row r="79" spans="1:15" x14ac:dyDescent="0.3">
      <c r="A79" s="25" t="s">
        <v>385</v>
      </c>
      <c r="B79" s="30" t="s">
        <v>439</v>
      </c>
      <c r="C79" s="25" t="s">
        <v>312</v>
      </c>
      <c r="D79" s="25">
        <v>50</v>
      </c>
      <c r="E79" s="25">
        <v>250</v>
      </c>
      <c r="F79" s="81">
        <v>0</v>
      </c>
      <c r="G79" s="25">
        <f t="shared" si="9"/>
        <v>0</v>
      </c>
      <c r="H79" s="28">
        <v>23.625</v>
      </c>
      <c r="I79" s="26">
        <f t="shared" si="10"/>
        <v>23.625</v>
      </c>
      <c r="J79" s="93">
        <f t="shared" si="11"/>
        <v>0</v>
      </c>
      <c r="K79" s="27">
        <f t="shared" si="12"/>
        <v>0</v>
      </c>
      <c r="L79" s="115"/>
      <c r="M79" s="114">
        <v>4.8000000000000001E-2</v>
      </c>
      <c r="N79" s="115"/>
      <c r="O79" s="115"/>
    </row>
    <row r="80" spans="1:15" x14ac:dyDescent="0.3">
      <c r="A80" s="25" t="s">
        <v>386</v>
      </c>
      <c r="B80" s="30" t="s">
        <v>440</v>
      </c>
      <c r="C80" s="25" t="s">
        <v>312</v>
      </c>
      <c r="D80" s="25">
        <v>50</v>
      </c>
      <c r="E80" s="25">
        <v>250</v>
      </c>
      <c r="F80" s="81">
        <v>0</v>
      </c>
      <c r="G80" s="25">
        <f t="shared" si="9"/>
        <v>0</v>
      </c>
      <c r="H80" s="28">
        <v>25.625</v>
      </c>
      <c r="I80" s="26">
        <f t="shared" si="10"/>
        <v>25.625</v>
      </c>
      <c r="J80" s="93">
        <f t="shared" si="11"/>
        <v>0</v>
      </c>
      <c r="K80" s="27">
        <f t="shared" si="12"/>
        <v>0</v>
      </c>
      <c r="L80" s="115"/>
      <c r="M80" s="114">
        <v>4.8000000000000001E-2</v>
      </c>
      <c r="N80" s="115"/>
      <c r="O80" s="115"/>
    </row>
    <row r="81" spans="1:15" x14ac:dyDescent="0.3">
      <c r="A81" s="25" t="s">
        <v>387</v>
      </c>
      <c r="B81" s="30" t="s">
        <v>441</v>
      </c>
      <c r="C81" s="25" t="s">
        <v>312</v>
      </c>
      <c r="D81" s="25">
        <v>50</v>
      </c>
      <c r="E81" s="25">
        <v>200</v>
      </c>
      <c r="F81" s="81">
        <v>0</v>
      </c>
      <c r="G81" s="25">
        <f t="shared" si="9"/>
        <v>0</v>
      </c>
      <c r="H81" s="28">
        <v>32.875</v>
      </c>
      <c r="I81" s="26">
        <f t="shared" si="10"/>
        <v>32.875</v>
      </c>
      <c r="J81" s="93">
        <f t="shared" si="11"/>
        <v>0</v>
      </c>
      <c r="K81" s="27">
        <f t="shared" si="12"/>
        <v>0</v>
      </c>
      <c r="L81" s="115"/>
      <c r="M81" s="114">
        <v>4.8000000000000001E-2</v>
      </c>
      <c r="N81" s="115"/>
      <c r="O81" s="115"/>
    </row>
    <row r="82" spans="1:15" x14ac:dyDescent="0.3">
      <c r="A82" s="25" t="s">
        <v>388</v>
      </c>
      <c r="B82" s="30" t="s">
        <v>442</v>
      </c>
      <c r="C82" s="25" t="s">
        <v>312</v>
      </c>
      <c r="D82" s="25">
        <v>50</v>
      </c>
      <c r="E82" s="25">
        <v>200</v>
      </c>
      <c r="F82" s="81">
        <v>0</v>
      </c>
      <c r="G82" s="25">
        <f t="shared" si="9"/>
        <v>0</v>
      </c>
      <c r="H82" s="28">
        <v>35</v>
      </c>
      <c r="I82" s="26">
        <f t="shared" si="10"/>
        <v>35</v>
      </c>
      <c r="J82" s="93">
        <f t="shared" si="11"/>
        <v>0</v>
      </c>
      <c r="K82" s="27">
        <f t="shared" si="12"/>
        <v>0</v>
      </c>
      <c r="L82" s="115"/>
      <c r="M82" s="114">
        <v>4.8000000000000001E-2</v>
      </c>
      <c r="N82" s="115"/>
      <c r="O82" s="115"/>
    </row>
    <row r="83" spans="1:15" x14ac:dyDescent="0.3">
      <c r="A83" s="25" t="s">
        <v>389</v>
      </c>
      <c r="B83" s="29" t="s">
        <v>443</v>
      </c>
      <c r="C83" s="25" t="s">
        <v>312</v>
      </c>
      <c r="D83" s="25">
        <v>100</v>
      </c>
      <c r="E83" s="25">
        <v>500</v>
      </c>
      <c r="F83" s="81">
        <v>0</v>
      </c>
      <c r="G83" s="25">
        <f t="shared" si="9"/>
        <v>0</v>
      </c>
      <c r="H83" s="28">
        <v>13.574999999999999</v>
      </c>
      <c r="I83" s="26">
        <f t="shared" si="10"/>
        <v>13.574999999999999</v>
      </c>
      <c r="J83" s="93">
        <f t="shared" si="11"/>
        <v>0</v>
      </c>
      <c r="K83" s="27">
        <f t="shared" si="12"/>
        <v>0</v>
      </c>
      <c r="L83" s="115"/>
      <c r="M83" s="114">
        <v>4.8000000000000001E-2</v>
      </c>
      <c r="N83" s="115"/>
      <c r="O83" s="115"/>
    </row>
    <row r="84" spans="1:15" x14ac:dyDescent="0.3">
      <c r="A84" s="25" t="s">
        <v>390</v>
      </c>
      <c r="B84" s="30" t="s">
        <v>444</v>
      </c>
      <c r="C84" s="25" t="s">
        <v>312</v>
      </c>
      <c r="D84" s="25">
        <v>100</v>
      </c>
      <c r="E84" s="25">
        <v>500</v>
      </c>
      <c r="F84" s="81">
        <v>0</v>
      </c>
      <c r="G84" s="25">
        <f t="shared" si="9"/>
        <v>0</v>
      </c>
      <c r="H84" s="28">
        <v>17.05</v>
      </c>
      <c r="I84" s="26">
        <f t="shared" si="10"/>
        <v>17.05</v>
      </c>
      <c r="J84" s="93">
        <f t="shared" si="11"/>
        <v>0</v>
      </c>
      <c r="K84" s="27">
        <f t="shared" si="12"/>
        <v>0</v>
      </c>
      <c r="L84" s="115"/>
      <c r="M84" s="114">
        <v>4.8000000000000001E-2</v>
      </c>
      <c r="N84" s="115"/>
      <c r="O84" s="115"/>
    </row>
    <row r="85" spans="1:15" x14ac:dyDescent="0.3">
      <c r="A85" s="25" t="s">
        <v>391</v>
      </c>
      <c r="B85" s="30" t="s">
        <v>445</v>
      </c>
      <c r="C85" s="25" t="s">
        <v>312</v>
      </c>
      <c r="D85" s="25">
        <v>100</v>
      </c>
      <c r="E85" s="25">
        <v>400</v>
      </c>
      <c r="F85" s="81">
        <v>0</v>
      </c>
      <c r="G85" s="25">
        <f t="shared" si="9"/>
        <v>0</v>
      </c>
      <c r="H85" s="28">
        <v>17.549999999999997</v>
      </c>
      <c r="I85" s="26">
        <f t="shared" si="10"/>
        <v>17.549999999999997</v>
      </c>
      <c r="J85" s="93">
        <f t="shared" si="11"/>
        <v>0</v>
      </c>
      <c r="K85" s="27">
        <f t="shared" si="12"/>
        <v>0</v>
      </c>
      <c r="L85" s="115"/>
      <c r="M85" s="114">
        <v>4.8000000000000001E-2</v>
      </c>
      <c r="N85" s="115"/>
      <c r="O85" s="115"/>
    </row>
    <row r="86" spans="1:15" x14ac:dyDescent="0.3">
      <c r="A86" s="25" t="s">
        <v>392</v>
      </c>
      <c r="B86" s="30" t="s">
        <v>446</v>
      </c>
      <c r="C86" s="25" t="s">
        <v>312</v>
      </c>
      <c r="D86" s="25">
        <v>100</v>
      </c>
      <c r="E86" s="25">
        <v>400</v>
      </c>
      <c r="F86" s="81">
        <v>0</v>
      </c>
      <c r="G86" s="25">
        <f t="shared" si="9"/>
        <v>0</v>
      </c>
      <c r="H86" s="28">
        <v>19.125</v>
      </c>
      <c r="I86" s="26">
        <f t="shared" si="10"/>
        <v>19.125</v>
      </c>
      <c r="J86" s="93">
        <f t="shared" si="11"/>
        <v>0</v>
      </c>
      <c r="K86" s="27">
        <f t="shared" si="12"/>
        <v>0</v>
      </c>
      <c r="L86" s="115"/>
      <c r="M86" s="114">
        <v>4.8000000000000001E-2</v>
      </c>
      <c r="N86" s="115"/>
      <c r="O86" s="115"/>
    </row>
    <row r="87" spans="1:15" x14ac:dyDescent="0.3">
      <c r="A87" s="25" t="s">
        <v>393</v>
      </c>
      <c r="B87" s="30" t="s">
        <v>447</v>
      </c>
      <c r="C87" s="25" t="s">
        <v>312</v>
      </c>
      <c r="D87" s="25">
        <v>100</v>
      </c>
      <c r="E87" s="25">
        <v>400</v>
      </c>
      <c r="F87" s="81">
        <v>0</v>
      </c>
      <c r="G87" s="25">
        <f t="shared" si="9"/>
        <v>0</v>
      </c>
      <c r="H87" s="28">
        <v>20.099999999999998</v>
      </c>
      <c r="I87" s="26">
        <f t="shared" si="10"/>
        <v>20.099999999999998</v>
      </c>
      <c r="J87" s="93">
        <f t="shared" si="11"/>
        <v>0</v>
      </c>
      <c r="K87" s="27">
        <f t="shared" si="12"/>
        <v>0</v>
      </c>
      <c r="L87" s="115"/>
      <c r="M87" s="114">
        <v>4.8000000000000001E-2</v>
      </c>
      <c r="N87" s="115"/>
      <c r="O87" s="115"/>
    </row>
    <row r="88" spans="1:15" x14ac:dyDescent="0.3">
      <c r="A88" s="25" t="s">
        <v>394</v>
      </c>
      <c r="B88" s="30" t="s">
        <v>448</v>
      </c>
      <c r="C88" s="25" t="s">
        <v>312</v>
      </c>
      <c r="D88" s="25">
        <v>100</v>
      </c>
      <c r="E88" s="25">
        <v>400</v>
      </c>
      <c r="F88" s="81">
        <v>0</v>
      </c>
      <c r="G88" s="25">
        <f t="shared" si="9"/>
        <v>0</v>
      </c>
      <c r="H88" s="28">
        <v>19.225000000000001</v>
      </c>
      <c r="I88" s="26">
        <f t="shared" si="10"/>
        <v>19.225000000000001</v>
      </c>
      <c r="J88" s="93">
        <f t="shared" si="11"/>
        <v>0</v>
      </c>
      <c r="K88" s="27">
        <f t="shared" si="12"/>
        <v>0</v>
      </c>
      <c r="L88" s="115"/>
      <c r="M88" s="114">
        <v>4.8000000000000001E-2</v>
      </c>
      <c r="N88" s="115"/>
      <c r="O88" s="115"/>
    </row>
    <row r="89" spans="1:15" x14ac:dyDescent="0.3">
      <c r="A89" s="25" t="s">
        <v>395</v>
      </c>
      <c r="B89" s="30" t="s">
        <v>449</v>
      </c>
      <c r="C89" s="25" t="s">
        <v>312</v>
      </c>
      <c r="D89" s="25">
        <v>100</v>
      </c>
      <c r="E89" s="25">
        <v>400</v>
      </c>
      <c r="F89" s="81">
        <v>0</v>
      </c>
      <c r="G89" s="25">
        <f t="shared" si="9"/>
        <v>0</v>
      </c>
      <c r="H89" s="28">
        <v>20.325000000000003</v>
      </c>
      <c r="I89" s="26">
        <f t="shared" si="10"/>
        <v>20.325000000000003</v>
      </c>
      <c r="J89" s="93">
        <f t="shared" si="11"/>
        <v>0</v>
      </c>
      <c r="K89" s="27">
        <f t="shared" si="12"/>
        <v>0</v>
      </c>
      <c r="L89" s="115"/>
      <c r="M89" s="114">
        <v>4.8000000000000001E-2</v>
      </c>
      <c r="N89" s="115"/>
      <c r="O89" s="115"/>
    </row>
    <row r="90" spans="1:15" x14ac:dyDescent="0.3">
      <c r="A90" s="25" t="s">
        <v>396</v>
      </c>
      <c r="B90" s="30" t="s">
        <v>450</v>
      </c>
      <c r="C90" s="25" t="s">
        <v>312</v>
      </c>
      <c r="D90" s="25">
        <v>50</v>
      </c>
      <c r="E90" s="25">
        <v>250</v>
      </c>
      <c r="F90" s="81">
        <v>0</v>
      </c>
      <c r="G90" s="25">
        <f t="shared" si="9"/>
        <v>0</v>
      </c>
      <c r="H90" s="28">
        <v>20.375</v>
      </c>
      <c r="I90" s="26">
        <f t="shared" si="10"/>
        <v>20.375</v>
      </c>
      <c r="J90" s="93">
        <f t="shared" si="11"/>
        <v>0</v>
      </c>
      <c r="K90" s="27">
        <f t="shared" si="12"/>
        <v>0</v>
      </c>
      <c r="L90" s="115"/>
      <c r="M90" s="114">
        <v>4.8000000000000001E-2</v>
      </c>
      <c r="N90" s="115"/>
      <c r="O90" s="115"/>
    </row>
    <row r="91" spans="1:15" x14ac:dyDescent="0.3">
      <c r="A91" s="25" t="s">
        <v>397</v>
      </c>
      <c r="B91" s="30" t="s">
        <v>451</v>
      </c>
      <c r="C91" s="25" t="s">
        <v>312</v>
      </c>
      <c r="D91" s="25">
        <v>50</v>
      </c>
      <c r="E91" s="25">
        <v>250</v>
      </c>
      <c r="F91" s="81">
        <v>0</v>
      </c>
      <c r="G91" s="25">
        <f t="shared" si="9"/>
        <v>0</v>
      </c>
      <c r="H91" s="28">
        <v>20.950000000000003</v>
      </c>
      <c r="I91" s="26">
        <f t="shared" si="10"/>
        <v>20.950000000000003</v>
      </c>
      <c r="J91" s="93">
        <f t="shared" si="11"/>
        <v>0</v>
      </c>
      <c r="K91" s="27">
        <f t="shared" si="12"/>
        <v>0</v>
      </c>
      <c r="L91" s="115"/>
      <c r="M91" s="114">
        <v>4.8000000000000001E-2</v>
      </c>
      <c r="N91" s="115"/>
      <c r="O91" s="115"/>
    </row>
    <row r="92" spans="1:15" x14ac:dyDescent="0.3">
      <c r="A92" s="25" t="s">
        <v>398</v>
      </c>
      <c r="B92" s="30" t="s">
        <v>452</v>
      </c>
      <c r="C92" s="25" t="s">
        <v>312</v>
      </c>
      <c r="D92" s="25">
        <v>50</v>
      </c>
      <c r="E92" s="25">
        <v>250</v>
      </c>
      <c r="F92" s="81">
        <v>0</v>
      </c>
      <c r="G92" s="25">
        <f t="shared" si="9"/>
        <v>0</v>
      </c>
      <c r="H92" s="28">
        <v>23.55</v>
      </c>
      <c r="I92" s="26">
        <f t="shared" si="10"/>
        <v>23.55</v>
      </c>
      <c r="J92" s="93">
        <f t="shared" si="11"/>
        <v>0</v>
      </c>
      <c r="K92" s="27">
        <f t="shared" si="12"/>
        <v>0</v>
      </c>
      <c r="L92" s="115"/>
      <c r="M92" s="114">
        <v>4.8000000000000001E-2</v>
      </c>
      <c r="N92" s="115"/>
      <c r="O92" s="115"/>
    </row>
    <row r="93" spans="1:15" x14ac:dyDescent="0.3">
      <c r="A93" s="25" t="s">
        <v>399</v>
      </c>
      <c r="B93" s="30" t="s">
        <v>453</v>
      </c>
      <c r="C93" s="25" t="s">
        <v>312</v>
      </c>
      <c r="D93" s="25">
        <v>50</v>
      </c>
      <c r="E93" s="25">
        <v>250</v>
      </c>
      <c r="F93" s="81">
        <v>0</v>
      </c>
      <c r="G93" s="25">
        <f t="shared" si="9"/>
        <v>0</v>
      </c>
      <c r="H93" s="28">
        <v>26.125</v>
      </c>
      <c r="I93" s="26">
        <f t="shared" si="10"/>
        <v>26.125</v>
      </c>
      <c r="J93" s="93">
        <f t="shared" si="11"/>
        <v>0</v>
      </c>
      <c r="K93" s="27">
        <f t="shared" si="12"/>
        <v>0</v>
      </c>
      <c r="L93" s="115"/>
      <c r="M93" s="114">
        <v>4.8000000000000001E-2</v>
      </c>
      <c r="N93" s="115"/>
      <c r="O93" s="115"/>
    </row>
    <row r="94" spans="1:15" x14ac:dyDescent="0.3">
      <c r="A94" s="25" t="s">
        <v>400</v>
      </c>
      <c r="B94" s="30" t="s">
        <v>454</v>
      </c>
      <c r="C94" s="25" t="s">
        <v>312</v>
      </c>
      <c r="D94" s="25">
        <v>50</v>
      </c>
      <c r="E94" s="25">
        <v>250</v>
      </c>
      <c r="F94" s="81">
        <v>0</v>
      </c>
      <c r="G94" s="25">
        <f t="shared" si="9"/>
        <v>0</v>
      </c>
      <c r="H94" s="28">
        <v>28.625</v>
      </c>
      <c r="I94" s="26">
        <f t="shared" si="10"/>
        <v>28.625</v>
      </c>
      <c r="J94" s="93">
        <f t="shared" si="11"/>
        <v>0</v>
      </c>
      <c r="K94" s="27">
        <f t="shared" si="12"/>
        <v>0</v>
      </c>
      <c r="L94" s="115"/>
      <c r="M94" s="114">
        <v>4.8000000000000001E-2</v>
      </c>
      <c r="N94" s="115"/>
      <c r="O94" s="115"/>
    </row>
    <row r="95" spans="1:15" x14ac:dyDescent="0.3">
      <c r="A95" s="25" t="s">
        <v>401</v>
      </c>
      <c r="B95" s="30" t="s">
        <v>455</v>
      </c>
      <c r="C95" s="25" t="s">
        <v>312</v>
      </c>
      <c r="D95" s="25">
        <v>50</v>
      </c>
      <c r="E95" s="25">
        <v>200</v>
      </c>
      <c r="F95" s="81">
        <v>0</v>
      </c>
      <c r="G95" s="25">
        <f t="shared" si="9"/>
        <v>0</v>
      </c>
      <c r="H95" s="28">
        <v>35.875</v>
      </c>
      <c r="I95" s="26">
        <f t="shared" si="10"/>
        <v>35.875</v>
      </c>
      <c r="J95" s="93">
        <f t="shared" si="11"/>
        <v>0</v>
      </c>
      <c r="K95" s="27">
        <f t="shared" si="12"/>
        <v>0</v>
      </c>
      <c r="L95" s="115"/>
      <c r="M95" s="114">
        <v>4.8000000000000001E-2</v>
      </c>
      <c r="N95" s="115"/>
      <c r="O95" s="115"/>
    </row>
    <row r="96" spans="1:15" x14ac:dyDescent="0.3">
      <c r="A96" s="25" t="s">
        <v>402</v>
      </c>
      <c r="B96" s="30" t="s">
        <v>456</v>
      </c>
      <c r="C96" s="25" t="s">
        <v>312</v>
      </c>
      <c r="D96" s="25">
        <v>50</v>
      </c>
      <c r="E96" s="25">
        <v>200</v>
      </c>
      <c r="F96" s="81">
        <v>0</v>
      </c>
      <c r="G96" s="25">
        <f t="shared" si="9"/>
        <v>0</v>
      </c>
      <c r="H96" s="28">
        <v>38</v>
      </c>
      <c r="I96" s="26">
        <f t="shared" si="10"/>
        <v>38</v>
      </c>
      <c r="J96" s="93">
        <f t="shared" si="11"/>
        <v>0</v>
      </c>
      <c r="K96" s="27">
        <f t="shared" si="12"/>
        <v>0</v>
      </c>
      <c r="L96" s="115"/>
      <c r="M96" s="114">
        <v>4.8000000000000001E-2</v>
      </c>
      <c r="N96" s="115"/>
      <c r="O96" s="115"/>
    </row>
    <row r="97" spans="1:11" x14ac:dyDescent="0.3">
      <c r="A97" s="76"/>
      <c r="B97" s="22"/>
      <c r="C97" s="103"/>
      <c r="D97" s="104"/>
      <c r="E97" s="104"/>
      <c r="F97" s="105"/>
      <c r="G97" s="106"/>
      <c r="H97" s="107"/>
      <c r="I97" s="108"/>
      <c r="J97" s="107"/>
      <c r="K97" s="77"/>
    </row>
    <row r="98" spans="1:11" x14ac:dyDescent="0.3">
      <c r="A98" s="55"/>
      <c r="B98" s="56"/>
      <c r="C98" s="57"/>
      <c r="D98" s="58"/>
      <c r="E98" s="58"/>
      <c r="F98" s="60"/>
      <c r="G98" s="61"/>
      <c r="H98" s="59"/>
      <c r="I98" s="62"/>
      <c r="J98" s="59"/>
      <c r="K98" s="63"/>
    </row>
    <row r="99" spans="1:11" x14ac:dyDescent="0.3">
      <c r="A99" s="55"/>
      <c r="B99" s="56"/>
      <c r="C99" s="57"/>
      <c r="D99" s="58"/>
      <c r="E99" s="58"/>
      <c r="F99" s="60"/>
      <c r="G99" s="61"/>
      <c r="H99" s="59"/>
      <c r="I99" s="62"/>
      <c r="J99" s="59"/>
      <c r="K99" s="63"/>
    </row>
    <row r="100" spans="1:11" x14ac:dyDescent="0.3">
      <c r="A100" s="64"/>
      <c r="B100" s="65"/>
      <c r="C100" s="66"/>
      <c r="D100" s="67"/>
      <c r="E100" s="67"/>
      <c r="F100" s="68"/>
      <c r="G100" s="69"/>
      <c r="H100" s="70"/>
      <c r="I100" s="71"/>
      <c r="J100" s="70"/>
      <c r="K100" s="72"/>
    </row>
    <row r="101" spans="1:11" x14ac:dyDescent="0.3">
      <c r="A101" s="64"/>
      <c r="B101" s="65"/>
      <c r="C101" s="66"/>
      <c r="D101" s="67"/>
      <c r="E101" s="67"/>
      <c r="F101" s="68"/>
      <c r="G101" s="69"/>
      <c r="H101" s="70"/>
      <c r="I101" s="71"/>
      <c r="J101" s="70"/>
      <c r="K101" s="72"/>
    </row>
    <row r="102" spans="1:11" x14ac:dyDescent="0.3">
      <c r="A102" s="64"/>
      <c r="B102" s="65"/>
      <c r="C102" s="66"/>
      <c r="D102" s="67"/>
      <c r="E102" s="67"/>
      <c r="F102" s="68"/>
      <c r="G102" s="69"/>
      <c r="H102" s="70"/>
      <c r="I102" s="71"/>
      <c r="J102" s="70"/>
      <c r="K102" s="72"/>
    </row>
    <row r="103" spans="1:11" x14ac:dyDescent="0.3">
      <c r="A103" s="32"/>
      <c r="B103" s="33"/>
      <c r="C103" s="33"/>
      <c r="D103" s="33"/>
      <c r="E103" s="33"/>
      <c r="F103" s="33"/>
      <c r="G103" s="33"/>
      <c r="H103" s="33"/>
      <c r="I103" s="33"/>
      <c r="J103" s="33"/>
      <c r="K103" s="73"/>
    </row>
    <row r="104" spans="1:11" x14ac:dyDescent="0.3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73"/>
    </row>
    <row r="105" spans="1:11" x14ac:dyDescent="0.3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73"/>
    </row>
    <row r="106" spans="1:11" x14ac:dyDescent="0.3">
      <c r="A106" s="32"/>
      <c r="B106" s="33"/>
      <c r="C106" s="33"/>
      <c r="D106" s="33"/>
      <c r="E106" s="33"/>
      <c r="F106" s="33"/>
      <c r="G106" s="33"/>
      <c r="H106" s="33"/>
      <c r="I106" s="33"/>
      <c r="J106" s="33"/>
      <c r="K106" s="73"/>
    </row>
    <row r="107" spans="1:11" x14ac:dyDescent="0.3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73"/>
    </row>
    <row r="108" spans="1:11" x14ac:dyDescent="0.3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73"/>
    </row>
    <row r="109" spans="1:11" x14ac:dyDescent="0.3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73"/>
    </row>
    <row r="110" spans="1:11" x14ac:dyDescent="0.3">
      <c r="A110" s="32"/>
      <c r="B110" s="33"/>
      <c r="C110" s="33"/>
      <c r="D110" s="33"/>
      <c r="E110" s="33"/>
      <c r="F110" s="33"/>
      <c r="G110" s="33"/>
      <c r="H110" s="33"/>
      <c r="I110" s="33"/>
      <c r="J110" s="33"/>
      <c r="K110" s="73"/>
    </row>
    <row r="111" spans="1:11" x14ac:dyDescent="0.3">
      <c r="A111" s="32"/>
      <c r="B111" s="33"/>
      <c r="C111" s="33"/>
      <c r="D111" s="33"/>
      <c r="E111" s="33"/>
      <c r="F111" s="33"/>
      <c r="G111" s="33"/>
      <c r="H111" s="33"/>
      <c r="I111" s="33"/>
      <c r="J111" s="33"/>
      <c r="K111" s="73"/>
    </row>
    <row r="112" spans="1:11" x14ac:dyDescent="0.3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73"/>
    </row>
    <row r="113" spans="1:11" x14ac:dyDescent="0.3">
      <c r="A113" s="32"/>
      <c r="B113" s="33"/>
      <c r="C113" s="33"/>
      <c r="D113" s="33"/>
      <c r="E113" s="33"/>
      <c r="F113" s="33"/>
      <c r="G113" s="33"/>
      <c r="H113" s="33"/>
      <c r="I113" s="33"/>
      <c r="J113" s="33"/>
      <c r="K113" s="73"/>
    </row>
    <row r="114" spans="1:11" x14ac:dyDescent="0.3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73"/>
    </row>
    <row r="115" spans="1:11" x14ac:dyDescent="0.3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73"/>
    </row>
    <row r="116" spans="1:11" x14ac:dyDescent="0.3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73"/>
    </row>
    <row r="117" spans="1:11" x14ac:dyDescent="0.3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73"/>
    </row>
    <row r="118" spans="1:11" x14ac:dyDescent="0.3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73"/>
    </row>
    <row r="119" spans="1:11" x14ac:dyDescent="0.3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73"/>
    </row>
    <row r="120" spans="1:11" x14ac:dyDescent="0.3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73"/>
    </row>
    <row r="121" spans="1:11" x14ac:dyDescent="0.3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73"/>
    </row>
    <row r="122" spans="1:11" x14ac:dyDescent="0.3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73"/>
    </row>
    <row r="123" spans="1:11" x14ac:dyDescent="0.3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73"/>
    </row>
    <row r="124" spans="1:11" x14ac:dyDescent="0.3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73"/>
    </row>
    <row r="125" spans="1:11" x14ac:dyDescent="0.3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73"/>
    </row>
    <row r="126" spans="1:11" x14ac:dyDescent="0.3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73"/>
    </row>
    <row r="127" spans="1:11" x14ac:dyDescent="0.3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73"/>
    </row>
    <row r="128" spans="1:11" x14ac:dyDescent="0.3">
      <c r="A128" s="32"/>
      <c r="B128" s="33"/>
      <c r="C128" s="33"/>
      <c r="D128" s="33"/>
      <c r="E128" s="33"/>
      <c r="F128" s="33"/>
      <c r="G128" s="33"/>
      <c r="H128" s="33"/>
      <c r="I128" s="33"/>
      <c r="J128" s="33"/>
      <c r="K128" s="73"/>
    </row>
    <row r="129" spans="1:11" x14ac:dyDescent="0.3">
      <c r="A129" s="32"/>
      <c r="B129" s="33"/>
      <c r="C129" s="33"/>
      <c r="D129" s="33"/>
      <c r="E129" s="33"/>
      <c r="F129" s="33"/>
      <c r="G129" s="33"/>
      <c r="H129" s="33"/>
      <c r="I129" s="33"/>
      <c r="J129" s="33"/>
      <c r="K129" s="73"/>
    </row>
    <row r="130" spans="1:11" x14ac:dyDescent="0.3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73"/>
    </row>
    <row r="131" spans="1:11" x14ac:dyDescent="0.3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73"/>
    </row>
    <row r="132" spans="1:11" x14ac:dyDescent="0.3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73"/>
    </row>
    <row r="133" spans="1:11" x14ac:dyDescent="0.3">
      <c r="A133" s="32"/>
      <c r="B133" s="33"/>
      <c r="C133" s="33"/>
      <c r="D133" s="33"/>
      <c r="E133" s="33"/>
      <c r="F133" s="33"/>
      <c r="G133" s="33"/>
      <c r="H133" s="33"/>
      <c r="I133" s="33"/>
      <c r="J133" s="33"/>
      <c r="K133" s="73"/>
    </row>
    <row r="134" spans="1:11" x14ac:dyDescent="0.3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73"/>
    </row>
    <row r="135" spans="1:11" x14ac:dyDescent="0.3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73"/>
    </row>
    <row r="136" spans="1:11" x14ac:dyDescent="0.3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73"/>
    </row>
    <row r="137" spans="1:11" x14ac:dyDescent="0.3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73"/>
    </row>
    <row r="138" spans="1:11" x14ac:dyDescent="0.3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73"/>
    </row>
    <row r="139" spans="1:11" x14ac:dyDescent="0.3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73"/>
    </row>
    <row r="140" spans="1:11" x14ac:dyDescent="0.3">
      <c r="A140" s="32"/>
      <c r="B140" s="33"/>
      <c r="C140" s="33"/>
      <c r="D140" s="33"/>
      <c r="E140" s="33"/>
      <c r="F140" s="33"/>
      <c r="G140" s="33"/>
      <c r="H140" s="33"/>
      <c r="I140" s="33"/>
      <c r="J140" s="33"/>
      <c r="K140" s="73"/>
    </row>
    <row r="141" spans="1:11" x14ac:dyDescent="0.3">
      <c r="A141" s="32"/>
      <c r="B141" s="33"/>
      <c r="C141" s="33"/>
      <c r="D141" s="33"/>
      <c r="E141" s="33"/>
      <c r="F141" s="33"/>
      <c r="G141" s="33"/>
      <c r="H141" s="33"/>
      <c r="I141" s="33"/>
      <c r="J141" s="33"/>
      <c r="K141" s="73"/>
    </row>
    <row r="142" spans="1:11" x14ac:dyDescent="0.3">
      <c r="A142" s="32"/>
      <c r="B142" s="33"/>
      <c r="C142" s="33"/>
      <c r="D142" s="33"/>
      <c r="E142" s="33"/>
      <c r="F142" s="33"/>
      <c r="G142" s="33"/>
      <c r="H142" s="33"/>
      <c r="I142" s="33"/>
      <c r="J142" s="33"/>
      <c r="K142" s="73"/>
    </row>
    <row r="143" spans="1:11" x14ac:dyDescent="0.3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73"/>
    </row>
    <row r="144" spans="1:11" x14ac:dyDescent="0.3">
      <c r="A144" s="32"/>
      <c r="B144" s="33"/>
      <c r="C144" s="33"/>
      <c r="D144" s="33"/>
      <c r="E144" s="33"/>
      <c r="F144" s="33"/>
      <c r="G144" s="33"/>
      <c r="H144" s="33"/>
      <c r="I144" s="33"/>
      <c r="J144" s="33"/>
      <c r="K144" s="73"/>
    </row>
    <row r="145" spans="1:11" x14ac:dyDescent="0.3">
      <c r="A145" s="32"/>
      <c r="B145" s="33"/>
      <c r="C145" s="33"/>
      <c r="D145" s="33"/>
      <c r="E145" s="33"/>
      <c r="F145" s="33"/>
      <c r="G145" s="33"/>
      <c r="H145" s="33"/>
      <c r="I145" s="33"/>
      <c r="J145" s="33"/>
      <c r="K145" s="73"/>
    </row>
    <row r="146" spans="1:11" x14ac:dyDescent="0.3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73"/>
    </row>
    <row r="147" spans="1:11" x14ac:dyDescent="0.3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73"/>
    </row>
    <row r="148" spans="1:11" x14ac:dyDescent="0.3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73"/>
    </row>
    <row r="149" spans="1:11" x14ac:dyDescent="0.3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73"/>
    </row>
    <row r="150" spans="1:11" x14ac:dyDescent="0.3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73"/>
    </row>
    <row r="151" spans="1:11" x14ac:dyDescent="0.3">
      <c r="A151" s="32"/>
      <c r="B151" s="33"/>
      <c r="C151" s="33"/>
      <c r="D151" s="33"/>
      <c r="E151" s="33"/>
      <c r="F151" s="33"/>
      <c r="G151" s="33"/>
      <c r="H151" s="33"/>
      <c r="I151" s="33"/>
      <c r="J151" s="33"/>
      <c r="K151" s="73"/>
    </row>
    <row r="152" spans="1:11" x14ac:dyDescent="0.3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73"/>
    </row>
    <row r="153" spans="1:11" x14ac:dyDescent="0.3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73"/>
    </row>
    <row r="154" spans="1:11" x14ac:dyDescent="0.3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73"/>
    </row>
    <row r="155" spans="1:11" x14ac:dyDescent="0.3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73"/>
    </row>
    <row r="156" spans="1:11" x14ac:dyDescent="0.3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73"/>
    </row>
    <row r="157" spans="1:11" x14ac:dyDescent="0.3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73"/>
    </row>
    <row r="158" spans="1:11" x14ac:dyDescent="0.3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73"/>
    </row>
    <row r="159" spans="1:11" x14ac:dyDescent="0.3">
      <c r="A159" s="32"/>
      <c r="B159" s="33"/>
      <c r="C159" s="33"/>
      <c r="D159" s="33"/>
      <c r="E159" s="33"/>
      <c r="F159" s="33"/>
      <c r="G159" s="33"/>
      <c r="H159" s="33"/>
      <c r="I159" s="33"/>
      <c r="J159" s="33"/>
      <c r="K159" s="73"/>
    </row>
    <row r="160" spans="1:11" x14ac:dyDescent="0.3">
      <c r="A160" s="32"/>
      <c r="B160" s="33"/>
      <c r="C160" s="33"/>
      <c r="D160" s="33"/>
      <c r="E160" s="33"/>
      <c r="F160" s="33"/>
      <c r="G160" s="33"/>
      <c r="H160" s="33"/>
      <c r="I160" s="33"/>
      <c r="J160" s="33"/>
      <c r="K160" s="73"/>
    </row>
    <row r="161" spans="1:11" x14ac:dyDescent="0.3">
      <c r="A161" s="32"/>
      <c r="B161" s="33"/>
      <c r="C161" s="33"/>
      <c r="D161" s="33"/>
      <c r="E161" s="33"/>
      <c r="F161" s="33"/>
      <c r="G161" s="33"/>
      <c r="H161" s="33"/>
      <c r="I161" s="33"/>
      <c r="J161" s="33"/>
      <c r="K161" s="73"/>
    </row>
    <row r="162" spans="1:11" x14ac:dyDescent="0.3">
      <c r="A162" s="32"/>
      <c r="B162" s="33"/>
      <c r="C162" s="33"/>
      <c r="D162" s="33"/>
      <c r="E162" s="33"/>
      <c r="F162" s="33"/>
      <c r="G162" s="33"/>
      <c r="H162" s="33"/>
      <c r="I162" s="33"/>
      <c r="J162" s="33"/>
      <c r="K162" s="73"/>
    </row>
    <row r="163" spans="1:11" x14ac:dyDescent="0.3">
      <c r="A163" s="32"/>
      <c r="B163" s="33"/>
      <c r="C163" s="33"/>
      <c r="D163" s="33"/>
      <c r="E163" s="33"/>
      <c r="F163" s="33"/>
      <c r="G163" s="33"/>
      <c r="H163" s="33"/>
      <c r="I163" s="33"/>
      <c r="J163" s="33"/>
      <c r="K163" s="73"/>
    </row>
    <row r="164" spans="1:11" x14ac:dyDescent="0.3">
      <c r="A164" s="32"/>
      <c r="B164" s="33"/>
      <c r="C164" s="33"/>
      <c r="D164" s="33"/>
      <c r="E164" s="33"/>
      <c r="F164" s="33"/>
      <c r="G164" s="33"/>
      <c r="H164" s="33"/>
      <c r="I164" s="33"/>
      <c r="J164" s="33"/>
      <c r="K164" s="73"/>
    </row>
    <row r="165" spans="1:11" x14ac:dyDescent="0.3">
      <c r="A165" s="32"/>
      <c r="B165" s="33"/>
      <c r="C165" s="33"/>
      <c r="D165" s="33"/>
      <c r="E165" s="33"/>
      <c r="F165" s="33"/>
      <c r="G165" s="33"/>
      <c r="H165" s="33"/>
      <c r="I165" s="33"/>
      <c r="J165" s="33"/>
      <c r="K165" s="73"/>
    </row>
    <row r="166" spans="1:11" x14ac:dyDescent="0.3">
      <c r="A166" s="32"/>
      <c r="B166" s="33"/>
      <c r="C166" s="33"/>
      <c r="D166" s="33"/>
      <c r="E166" s="33"/>
      <c r="F166" s="33"/>
      <c r="G166" s="33"/>
      <c r="H166" s="33"/>
      <c r="I166" s="33"/>
      <c r="J166" s="33"/>
      <c r="K166" s="73"/>
    </row>
    <row r="167" spans="1:11" x14ac:dyDescent="0.3">
      <c r="A167" s="32"/>
      <c r="B167" s="33"/>
      <c r="C167" s="33"/>
      <c r="D167" s="33"/>
      <c r="E167" s="33"/>
      <c r="F167" s="33"/>
      <c r="G167" s="33"/>
      <c r="H167" s="33"/>
      <c r="I167" s="33"/>
      <c r="J167" s="33"/>
      <c r="K167" s="73"/>
    </row>
    <row r="168" spans="1:11" x14ac:dyDescent="0.3">
      <c r="A168" s="32"/>
      <c r="B168" s="33"/>
      <c r="C168" s="33"/>
      <c r="D168" s="33"/>
      <c r="E168" s="33"/>
      <c r="F168" s="33"/>
      <c r="G168" s="33"/>
      <c r="H168" s="33"/>
      <c r="I168" s="33"/>
      <c r="J168" s="33"/>
      <c r="K168" s="73"/>
    </row>
    <row r="169" spans="1:11" x14ac:dyDescent="0.3">
      <c r="A169" s="32"/>
      <c r="B169" s="33"/>
      <c r="C169" s="33"/>
      <c r="D169" s="33"/>
      <c r="E169" s="33"/>
      <c r="F169" s="33"/>
      <c r="G169" s="33"/>
      <c r="H169" s="33"/>
      <c r="I169" s="33"/>
      <c r="J169" s="33"/>
      <c r="K169" s="73"/>
    </row>
    <row r="170" spans="1:11" x14ac:dyDescent="0.3">
      <c r="A170" s="32"/>
      <c r="B170" s="33"/>
      <c r="C170" s="33"/>
      <c r="D170" s="33"/>
      <c r="E170" s="33"/>
      <c r="F170" s="33"/>
      <c r="G170" s="33"/>
      <c r="H170" s="33"/>
      <c r="I170" s="33"/>
      <c r="J170" s="33"/>
      <c r="K170" s="73"/>
    </row>
    <row r="171" spans="1:11" x14ac:dyDescent="0.3">
      <c r="A171" s="32"/>
      <c r="B171" s="33"/>
      <c r="C171" s="33"/>
      <c r="D171" s="33"/>
      <c r="E171" s="33"/>
      <c r="F171" s="33"/>
      <c r="G171" s="33"/>
      <c r="H171" s="33"/>
      <c r="I171" s="33"/>
      <c r="J171" s="33"/>
      <c r="K171" s="73"/>
    </row>
    <row r="172" spans="1:11" x14ac:dyDescent="0.3">
      <c r="A172" s="32"/>
      <c r="B172" s="33"/>
      <c r="C172" s="33"/>
      <c r="D172" s="33"/>
      <c r="E172" s="33"/>
      <c r="F172" s="33"/>
      <c r="G172" s="33"/>
      <c r="H172" s="33"/>
      <c r="I172" s="33"/>
      <c r="J172" s="33"/>
      <c r="K172" s="73"/>
    </row>
    <row r="173" spans="1:11" x14ac:dyDescent="0.3">
      <c r="A173" s="32"/>
      <c r="B173" s="33"/>
      <c r="C173" s="33"/>
      <c r="D173" s="33"/>
      <c r="E173" s="33"/>
      <c r="F173" s="33"/>
      <c r="G173" s="33"/>
      <c r="H173" s="33"/>
      <c r="I173" s="33"/>
      <c r="J173" s="33"/>
      <c r="K173" s="73"/>
    </row>
    <row r="174" spans="1:11" x14ac:dyDescent="0.3">
      <c r="A174" s="32"/>
      <c r="B174" s="33"/>
      <c r="C174" s="33"/>
      <c r="D174" s="33"/>
      <c r="E174" s="33"/>
      <c r="F174" s="33"/>
      <c r="G174" s="33"/>
      <c r="H174" s="33"/>
      <c r="I174" s="33"/>
      <c r="J174" s="33"/>
      <c r="K174" s="73"/>
    </row>
    <row r="175" spans="1:11" x14ac:dyDescent="0.3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73"/>
    </row>
    <row r="176" spans="1:11" x14ac:dyDescent="0.3">
      <c r="A176" s="32"/>
      <c r="B176" s="33"/>
      <c r="C176" s="33"/>
      <c r="D176" s="33"/>
      <c r="E176" s="33"/>
      <c r="F176" s="33"/>
      <c r="G176" s="33"/>
      <c r="H176" s="33"/>
      <c r="I176" s="33"/>
      <c r="J176" s="33"/>
      <c r="K176" s="73"/>
    </row>
    <row r="177" spans="1:11" x14ac:dyDescent="0.3">
      <c r="A177" s="32"/>
      <c r="B177" s="33"/>
      <c r="C177" s="33"/>
      <c r="D177" s="33"/>
      <c r="E177" s="33"/>
      <c r="F177" s="33"/>
      <c r="G177" s="33"/>
      <c r="H177" s="33"/>
      <c r="I177" s="33"/>
      <c r="J177" s="33"/>
      <c r="K177" s="73"/>
    </row>
    <row r="178" spans="1:11" x14ac:dyDescent="0.3">
      <c r="A178" s="32"/>
      <c r="B178" s="33"/>
      <c r="C178" s="33"/>
      <c r="D178" s="33"/>
      <c r="E178" s="33"/>
      <c r="F178" s="33"/>
      <c r="G178" s="33"/>
      <c r="H178" s="33"/>
      <c r="I178" s="33"/>
      <c r="J178" s="33"/>
      <c r="K178" s="73"/>
    </row>
    <row r="179" spans="1:11" x14ac:dyDescent="0.3">
      <c r="A179" s="32"/>
      <c r="B179" s="33"/>
      <c r="C179" s="33"/>
      <c r="D179" s="33"/>
      <c r="E179" s="33"/>
      <c r="F179" s="33"/>
      <c r="G179" s="33"/>
      <c r="H179" s="33"/>
      <c r="I179" s="33"/>
      <c r="J179" s="33"/>
      <c r="K179" s="73"/>
    </row>
    <row r="180" spans="1:11" x14ac:dyDescent="0.3">
      <c r="A180" s="32"/>
      <c r="B180" s="33"/>
      <c r="C180" s="33"/>
      <c r="D180" s="33"/>
      <c r="E180" s="33"/>
      <c r="F180" s="33"/>
      <c r="G180" s="33"/>
      <c r="H180" s="33"/>
      <c r="I180" s="33"/>
      <c r="J180" s="33"/>
      <c r="K180" s="73"/>
    </row>
    <row r="181" spans="1:11" x14ac:dyDescent="0.3">
      <c r="A181" s="32"/>
      <c r="B181" s="33"/>
      <c r="C181" s="33"/>
      <c r="D181" s="33"/>
      <c r="E181" s="33"/>
      <c r="F181" s="33"/>
      <c r="G181" s="33"/>
      <c r="H181" s="33"/>
      <c r="I181" s="33"/>
      <c r="J181" s="33"/>
      <c r="K181" s="73"/>
    </row>
    <row r="182" spans="1:11" x14ac:dyDescent="0.3">
      <c r="A182" s="32"/>
      <c r="B182" s="33"/>
      <c r="C182" s="33"/>
      <c r="D182" s="33"/>
      <c r="E182" s="33"/>
      <c r="F182" s="33"/>
      <c r="G182" s="33"/>
      <c r="H182" s="33"/>
      <c r="I182" s="33"/>
      <c r="J182" s="33"/>
      <c r="K182" s="73"/>
    </row>
    <row r="183" spans="1:11" x14ac:dyDescent="0.3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73"/>
    </row>
    <row r="184" spans="1:11" x14ac:dyDescent="0.3">
      <c r="A184" s="32"/>
      <c r="B184" s="33"/>
      <c r="C184" s="33"/>
      <c r="D184" s="33"/>
      <c r="E184" s="33"/>
      <c r="F184" s="33"/>
      <c r="G184" s="33"/>
      <c r="H184" s="33"/>
      <c r="I184" s="33"/>
      <c r="J184" s="33"/>
      <c r="K184" s="73"/>
    </row>
    <row r="185" spans="1:11" x14ac:dyDescent="0.3">
      <c r="A185" s="32"/>
      <c r="B185" s="33"/>
      <c r="C185" s="33"/>
      <c r="D185" s="33"/>
      <c r="E185" s="33"/>
      <c r="F185" s="33"/>
      <c r="G185" s="33"/>
      <c r="H185" s="33"/>
      <c r="I185" s="33"/>
      <c r="J185" s="33"/>
      <c r="K185" s="73"/>
    </row>
    <row r="186" spans="1:11" x14ac:dyDescent="0.3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73"/>
    </row>
    <row r="187" spans="1:11" x14ac:dyDescent="0.3">
      <c r="A187" s="32"/>
      <c r="B187" s="33"/>
      <c r="C187" s="33"/>
      <c r="D187" s="33"/>
      <c r="E187" s="33"/>
      <c r="F187" s="33"/>
      <c r="G187" s="33"/>
      <c r="H187" s="33"/>
      <c r="I187" s="33"/>
      <c r="J187" s="33"/>
      <c r="K187" s="73"/>
    </row>
    <row r="188" spans="1:11" x14ac:dyDescent="0.3">
      <c r="A188" s="32"/>
      <c r="B188" s="33"/>
      <c r="C188" s="33"/>
      <c r="D188" s="33"/>
      <c r="E188" s="33"/>
      <c r="F188" s="33"/>
      <c r="G188" s="33"/>
      <c r="H188" s="33"/>
      <c r="I188" s="33"/>
      <c r="J188" s="33"/>
      <c r="K188" s="73"/>
    </row>
    <row r="189" spans="1:11" x14ac:dyDescent="0.3">
      <c r="A189" s="32"/>
      <c r="B189" s="33"/>
      <c r="C189" s="33"/>
      <c r="D189" s="33"/>
      <c r="E189" s="33"/>
      <c r="F189" s="33"/>
      <c r="G189" s="33"/>
      <c r="H189" s="33"/>
      <c r="I189" s="33"/>
      <c r="J189" s="33"/>
      <c r="K189" s="73"/>
    </row>
    <row r="190" spans="1:11" x14ac:dyDescent="0.3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73"/>
    </row>
    <row r="191" spans="1:11" x14ac:dyDescent="0.3">
      <c r="A191" s="32"/>
      <c r="B191" s="33"/>
      <c r="C191" s="33"/>
      <c r="D191" s="33"/>
      <c r="E191" s="33"/>
      <c r="F191" s="33"/>
      <c r="G191" s="33"/>
      <c r="H191" s="33"/>
      <c r="I191" s="33"/>
      <c r="J191" s="33"/>
      <c r="K191" s="73"/>
    </row>
    <row r="192" spans="1:11" x14ac:dyDescent="0.3">
      <c r="A192" s="32"/>
      <c r="B192" s="33"/>
      <c r="C192" s="33"/>
      <c r="D192" s="33"/>
      <c r="E192" s="33"/>
      <c r="F192" s="33"/>
      <c r="G192" s="33"/>
      <c r="H192" s="33"/>
      <c r="I192" s="33"/>
      <c r="J192" s="33"/>
      <c r="K192" s="73"/>
    </row>
    <row r="193" spans="1:11" x14ac:dyDescent="0.3">
      <c r="A193" s="32"/>
      <c r="B193" s="33"/>
      <c r="C193" s="33"/>
      <c r="D193" s="33"/>
      <c r="E193" s="33"/>
      <c r="F193" s="33"/>
      <c r="G193" s="33"/>
      <c r="H193" s="33"/>
      <c r="I193" s="33"/>
      <c r="J193" s="33"/>
      <c r="K193" s="73"/>
    </row>
    <row r="194" spans="1:11" x14ac:dyDescent="0.3">
      <c r="A194" s="32"/>
      <c r="B194" s="33"/>
      <c r="C194" s="33"/>
      <c r="D194" s="33"/>
      <c r="E194" s="33"/>
      <c r="F194" s="33"/>
      <c r="G194" s="33"/>
      <c r="H194" s="33"/>
      <c r="I194" s="33"/>
      <c r="J194" s="33"/>
      <c r="K194" s="73"/>
    </row>
    <row r="195" spans="1:11" x14ac:dyDescent="0.3">
      <c r="A195" s="32"/>
      <c r="B195" s="33"/>
      <c r="C195" s="33"/>
      <c r="D195" s="33"/>
      <c r="E195" s="33"/>
      <c r="F195" s="33"/>
      <c r="G195" s="33"/>
      <c r="H195" s="33"/>
      <c r="I195" s="33"/>
      <c r="J195" s="33"/>
      <c r="K195" s="73"/>
    </row>
    <row r="196" spans="1:11" x14ac:dyDescent="0.3">
      <c r="A196" s="32"/>
      <c r="B196" s="33"/>
      <c r="C196" s="33"/>
      <c r="D196" s="33"/>
      <c r="E196" s="33"/>
      <c r="F196" s="33"/>
      <c r="G196" s="33"/>
      <c r="H196" s="33"/>
      <c r="I196" s="33"/>
      <c r="J196" s="33"/>
      <c r="K196" s="73"/>
    </row>
    <row r="197" spans="1:11" x14ac:dyDescent="0.3">
      <c r="A197" s="32"/>
      <c r="B197" s="33"/>
      <c r="C197" s="33"/>
      <c r="D197" s="33"/>
      <c r="E197" s="33"/>
      <c r="F197" s="33"/>
      <c r="G197" s="33"/>
      <c r="H197" s="33"/>
      <c r="I197" s="33"/>
      <c r="J197" s="33"/>
      <c r="K197" s="73"/>
    </row>
    <row r="198" spans="1:11" x14ac:dyDescent="0.3">
      <c r="A198" s="32"/>
      <c r="B198" s="33"/>
      <c r="C198" s="33"/>
      <c r="D198" s="33"/>
      <c r="E198" s="33"/>
      <c r="F198" s="33"/>
      <c r="G198" s="33"/>
      <c r="H198" s="33"/>
      <c r="I198" s="33"/>
      <c r="J198" s="33"/>
      <c r="K198" s="73"/>
    </row>
    <row r="199" spans="1:11" x14ac:dyDescent="0.3">
      <c r="A199" s="32"/>
      <c r="B199" s="33"/>
      <c r="C199" s="33"/>
      <c r="D199" s="33"/>
      <c r="E199" s="33"/>
      <c r="F199" s="33"/>
      <c r="G199" s="33"/>
      <c r="H199" s="33"/>
      <c r="I199" s="33"/>
      <c r="J199" s="33"/>
      <c r="K199" s="73"/>
    </row>
    <row r="200" spans="1:11" x14ac:dyDescent="0.3">
      <c r="A200" s="32"/>
      <c r="B200" s="33"/>
      <c r="C200" s="33"/>
      <c r="D200" s="33"/>
      <c r="E200" s="33"/>
      <c r="F200" s="33"/>
      <c r="G200" s="33"/>
      <c r="H200" s="33"/>
      <c r="I200" s="33"/>
      <c r="J200" s="33"/>
      <c r="K200" s="73"/>
    </row>
    <row r="201" spans="1:11" x14ac:dyDescent="0.3">
      <c r="A201" s="32"/>
      <c r="B201" s="33"/>
      <c r="C201" s="33"/>
      <c r="D201" s="33"/>
      <c r="E201" s="33"/>
      <c r="F201" s="33"/>
      <c r="G201" s="33"/>
      <c r="H201" s="33"/>
      <c r="I201" s="33"/>
      <c r="J201" s="33"/>
      <c r="K201" s="73"/>
    </row>
    <row r="202" spans="1:11" x14ac:dyDescent="0.3">
      <c r="A202" s="32"/>
      <c r="B202" s="33"/>
      <c r="C202" s="33"/>
      <c r="D202" s="33"/>
      <c r="E202" s="33"/>
      <c r="F202" s="33"/>
      <c r="G202" s="33"/>
      <c r="H202" s="33"/>
      <c r="I202" s="33"/>
      <c r="J202" s="33"/>
      <c r="K202" s="73"/>
    </row>
    <row r="203" spans="1:11" x14ac:dyDescent="0.3">
      <c r="A203" s="32"/>
      <c r="B203" s="33"/>
      <c r="C203" s="33"/>
      <c r="D203" s="33"/>
      <c r="E203" s="33"/>
      <c r="F203" s="33"/>
      <c r="G203" s="33"/>
      <c r="H203" s="33"/>
      <c r="I203" s="33"/>
      <c r="J203" s="33"/>
      <c r="K203" s="73"/>
    </row>
    <row r="204" spans="1:11" x14ac:dyDescent="0.3">
      <c r="A204" s="32"/>
      <c r="B204" s="33"/>
      <c r="C204" s="33"/>
      <c r="D204" s="33"/>
      <c r="E204" s="33"/>
      <c r="F204" s="33"/>
      <c r="G204" s="33"/>
      <c r="H204" s="33"/>
      <c r="I204" s="33"/>
      <c r="J204" s="33"/>
      <c r="K204" s="73"/>
    </row>
    <row r="205" spans="1:11" x14ac:dyDescent="0.3">
      <c r="A205" s="32"/>
      <c r="B205" s="33"/>
      <c r="C205" s="33"/>
      <c r="D205" s="33"/>
      <c r="E205" s="33"/>
      <c r="F205" s="33"/>
      <c r="G205" s="33"/>
      <c r="H205" s="33"/>
      <c r="I205" s="33"/>
      <c r="J205" s="33"/>
      <c r="K205" s="73"/>
    </row>
    <row r="206" spans="1:11" x14ac:dyDescent="0.3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73"/>
    </row>
    <row r="207" spans="1:11" x14ac:dyDescent="0.3">
      <c r="A207" s="32"/>
      <c r="B207" s="33"/>
      <c r="C207" s="33"/>
      <c r="D207" s="33"/>
      <c r="E207" s="33"/>
      <c r="F207" s="33"/>
      <c r="G207" s="33"/>
      <c r="H207" s="33"/>
      <c r="I207" s="33"/>
      <c r="J207" s="33"/>
      <c r="K207" s="73"/>
    </row>
    <row r="208" spans="1:11" x14ac:dyDescent="0.3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73"/>
    </row>
    <row r="209" spans="1:11" x14ac:dyDescent="0.3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73"/>
    </row>
    <row r="210" spans="1:11" x14ac:dyDescent="0.3">
      <c r="A210" s="32"/>
      <c r="B210" s="33"/>
      <c r="C210" s="33"/>
      <c r="D210" s="33"/>
      <c r="E210" s="33"/>
      <c r="F210" s="33"/>
      <c r="G210" s="33"/>
      <c r="H210" s="33"/>
      <c r="I210" s="33"/>
      <c r="J210" s="33"/>
      <c r="K210" s="73"/>
    </row>
    <row r="211" spans="1:11" x14ac:dyDescent="0.3">
      <c r="A211" s="32"/>
      <c r="B211" s="33"/>
      <c r="C211" s="33"/>
      <c r="D211" s="33"/>
      <c r="E211" s="33"/>
      <c r="F211" s="33"/>
      <c r="G211" s="33"/>
      <c r="H211" s="33"/>
      <c r="I211" s="33"/>
      <c r="J211" s="33"/>
      <c r="K211" s="73"/>
    </row>
    <row r="212" spans="1:11" x14ac:dyDescent="0.3">
      <c r="A212" s="32"/>
      <c r="B212" s="33"/>
      <c r="C212" s="33"/>
      <c r="D212" s="33"/>
      <c r="E212" s="33"/>
      <c r="F212" s="33"/>
      <c r="G212" s="33"/>
      <c r="H212" s="33"/>
      <c r="I212" s="33"/>
      <c r="J212" s="33"/>
      <c r="K212" s="73"/>
    </row>
    <row r="213" spans="1:11" x14ac:dyDescent="0.3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73"/>
    </row>
    <row r="214" spans="1:11" x14ac:dyDescent="0.3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73"/>
    </row>
    <row r="215" spans="1:11" x14ac:dyDescent="0.3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73"/>
    </row>
    <row r="216" spans="1:11" x14ac:dyDescent="0.3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73"/>
    </row>
    <row r="217" spans="1:11" x14ac:dyDescent="0.3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73"/>
    </row>
    <row r="218" spans="1:11" x14ac:dyDescent="0.3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73"/>
    </row>
    <row r="219" spans="1:11" x14ac:dyDescent="0.3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73"/>
    </row>
    <row r="220" spans="1:11" x14ac:dyDescent="0.3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73"/>
    </row>
    <row r="221" spans="1:11" x14ac:dyDescent="0.3">
      <c r="A221" s="32"/>
      <c r="B221" s="33"/>
      <c r="C221" s="33"/>
      <c r="D221" s="33"/>
      <c r="E221" s="33"/>
      <c r="F221" s="33"/>
      <c r="G221" s="33"/>
      <c r="H221" s="33"/>
      <c r="I221" s="33"/>
      <c r="J221" s="33"/>
      <c r="K221" s="73"/>
    </row>
    <row r="222" spans="1:11" x14ac:dyDescent="0.3">
      <c r="A222" s="32"/>
      <c r="B222" s="33"/>
      <c r="C222" s="33"/>
      <c r="D222" s="33"/>
      <c r="E222" s="33"/>
      <c r="F222" s="33"/>
      <c r="G222" s="33"/>
      <c r="H222" s="33"/>
      <c r="I222" s="33"/>
      <c r="J222" s="33"/>
      <c r="K222" s="73"/>
    </row>
    <row r="223" spans="1:11" x14ac:dyDescent="0.3">
      <c r="A223" s="32"/>
      <c r="B223" s="33"/>
      <c r="C223" s="33"/>
      <c r="D223" s="33"/>
      <c r="E223" s="33"/>
      <c r="F223" s="33"/>
      <c r="G223" s="33"/>
      <c r="H223" s="33"/>
      <c r="I223" s="33"/>
      <c r="J223" s="33"/>
      <c r="K223" s="73"/>
    </row>
    <row r="224" spans="1:11" x14ac:dyDescent="0.3">
      <c r="A224" s="32"/>
      <c r="B224" s="33"/>
      <c r="C224" s="33"/>
      <c r="D224" s="33"/>
      <c r="E224" s="33"/>
      <c r="F224" s="33"/>
      <c r="G224" s="33"/>
      <c r="H224" s="33"/>
      <c r="I224" s="33"/>
      <c r="J224" s="33"/>
      <c r="K224" s="73"/>
    </row>
    <row r="225" spans="1:11" x14ac:dyDescent="0.3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73"/>
    </row>
    <row r="226" spans="1:11" x14ac:dyDescent="0.3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73"/>
    </row>
    <row r="227" spans="1:11" x14ac:dyDescent="0.3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73"/>
    </row>
    <row r="228" spans="1:11" x14ac:dyDescent="0.3">
      <c r="A228" s="32"/>
      <c r="B228" s="33"/>
      <c r="C228" s="33"/>
      <c r="D228" s="33"/>
      <c r="E228" s="33"/>
      <c r="F228" s="33"/>
      <c r="G228" s="33"/>
      <c r="H228" s="33"/>
      <c r="I228" s="33"/>
      <c r="J228" s="33"/>
      <c r="K228" s="73"/>
    </row>
    <row r="229" spans="1:11" x14ac:dyDescent="0.3">
      <c r="A229" s="32"/>
      <c r="B229" s="33"/>
      <c r="C229" s="33"/>
      <c r="D229" s="33"/>
      <c r="E229" s="33"/>
      <c r="F229" s="33"/>
      <c r="G229" s="33"/>
      <c r="H229" s="33"/>
      <c r="I229" s="33"/>
      <c r="J229" s="33"/>
      <c r="K229" s="73"/>
    </row>
    <row r="230" spans="1:11" x14ac:dyDescent="0.3">
      <c r="A230" s="32"/>
      <c r="B230" s="33"/>
      <c r="C230" s="33"/>
      <c r="D230" s="33"/>
      <c r="E230" s="33"/>
      <c r="F230" s="33"/>
      <c r="G230" s="33"/>
      <c r="H230" s="33"/>
      <c r="I230" s="33"/>
      <c r="J230" s="33"/>
      <c r="K230" s="73"/>
    </row>
    <row r="231" spans="1:11" x14ac:dyDescent="0.3">
      <c r="A231" s="32"/>
      <c r="B231" s="33"/>
      <c r="C231" s="33"/>
      <c r="D231" s="33"/>
      <c r="E231" s="33"/>
      <c r="F231" s="33"/>
      <c r="G231" s="33"/>
      <c r="H231" s="33"/>
      <c r="I231" s="33"/>
      <c r="J231" s="33"/>
      <c r="K231" s="73"/>
    </row>
    <row r="232" spans="1:11" x14ac:dyDescent="0.3">
      <c r="A232" s="32"/>
      <c r="B232" s="33"/>
      <c r="C232" s="33"/>
      <c r="D232" s="33"/>
      <c r="E232" s="33"/>
      <c r="F232" s="33"/>
      <c r="G232" s="33"/>
      <c r="H232" s="33"/>
      <c r="I232" s="33"/>
      <c r="J232" s="33"/>
      <c r="K232" s="73"/>
    </row>
    <row r="233" spans="1:11" x14ac:dyDescent="0.3">
      <c r="A233" s="32"/>
      <c r="B233" s="33"/>
      <c r="C233" s="33"/>
      <c r="D233" s="33"/>
      <c r="E233" s="33"/>
      <c r="F233" s="33"/>
      <c r="G233" s="33"/>
      <c r="H233" s="33"/>
      <c r="I233" s="33"/>
      <c r="J233" s="33"/>
      <c r="K233" s="73"/>
    </row>
    <row r="234" spans="1:11" x14ac:dyDescent="0.3">
      <c r="A234" s="32"/>
      <c r="B234" s="33"/>
      <c r="C234" s="33"/>
      <c r="D234" s="33"/>
      <c r="E234" s="33"/>
      <c r="F234" s="33"/>
      <c r="G234" s="33"/>
      <c r="H234" s="33"/>
      <c r="I234" s="33"/>
      <c r="J234" s="33"/>
      <c r="K234" s="73"/>
    </row>
    <row r="235" spans="1:11" x14ac:dyDescent="0.3">
      <c r="A235" s="32"/>
      <c r="B235" s="33"/>
      <c r="C235" s="33"/>
      <c r="D235" s="33"/>
      <c r="E235" s="33"/>
      <c r="F235" s="33"/>
      <c r="G235" s="33"/>
      <c r="H235" s="33"/>
      <c r="I235" s="33"/>
      <c r="J235" s="33"/>
      <c r="K235" s="73"/>
    </row>
    <row r="236" spans="1:11" x14ac:dyDescent="0.3">
      <c r="A236" s="32"/>
      <c r="B236" s="33"/>
      <c r="C236" s="33"/>
      <c r="D236" s="33"/>
      <c r="E236" s="33"/>
      <c r="F236" s="33"/>
      <c r="G236" s="33"/>
      <c r="H236" s="33"/>
      <c r="I236" s="33"/>
      <c r="J236" s="33"/>
      <c r="K236" s="73"/>
    </row>
    <row r="237" spans="1:11" x14ac:dyDescent="0.3">
      <c r="A237" s="32"/>
      <c r="B237" s="33"/>
      <c r="C237" s="33"/>
      <c r="D237" s="33"/>
      <c r="E237" s="33"/>
      <c r="F237" s="33"/>
      <c r="G237" s="33"/>
      <c r="H237" s="33"/>
      <c r="I237" s="33"/>
      <c r="J237" s="33"/>
      <c r="K237" s="73"/>
    </row>
    <row r="238" spans="1:11" x14ac:dyDescent="0.3">
      <c r="A238" s="32"/>
      <c r="B238" s="33"/>
      <c r="C238" s="33"/>
      <c r="D238" s="33"/>
      <c r="E238" s="33"/>
      <c r="F238" s="33"/>
      <c r="G238" s="33"/>
      <c r="H238" s="33"/>
      <c r="I238" s="33"/>
      <c r="J238" s="33"/>
      <c r="K238" s="73"/>
    </row>
    <row r="239" spans="1:11" x14ac:dyDescent="0.3">
      <c r="A239" s="32"/>
      <c r="B239" s="33"/>
      <c r="C239" s="33"/>
      <c r="D239" s="33"/>
      <c r="E239" s="33"/>
      <c r="F239" s="33"/>
      <c r="G239" s="33"/>
      <c r="H239" s="33"/>
      <c r="I239" s="33"/>
      <c r="J239" s="33"/>
      <c r="K239" s="73"/>
    </row>
    <row r="240" spans="1:11" x14ac:dyDescent="0.3">
      <c r="A240" s="32"/>
      <c r="B240" s="33"/>
      <c r="C240" s="33"/>
      <c r="D240" s="33"/>
      <c r="E240" s="33"/>
      <c r="F240" s="33"/>
      <c r="G240" s="33"/>
      <c r="H240" s="33"/>
      <c r="I240" s="33"/>
      <c r="J240" s="33"/>
      <c r="K240" s="73"/>
    </row>
    <row r="241" spans="1:11" x14ac:dyDescent="0.3">
      <c r="A241" s="32"/>
      <c r="B241" s="33"/>
      <c r="C241" s="33"/>
      <c r="D241" s="33"/>
      <c r="E241" s="33"/>
      <c r="F241" s="33"/>
      <c r="G241" s="33"/>
      <c r="H241" s="33"/>
      <c r="I241" s="33"/>
      <c r="J241" s="33"/>
      <c r="K241" s="73"/>
    </row>
    <row r="242" spans="1:11" x14ac:dyDescent="0.3">
      <c r="A242" s="32"/>
      <c r="B242" s="33"/>
      <c r="C242" s="33"/>
      <c r="D242" s="33"/>
      <c r="E242" s="33"/>
      <c r="F242" s="33"/>
      <c r="G242" s="33"/>
      <c r="H242" s="33"/>
      <c r="I242" s="33"/>
      <c r="J242" s="33"/>
      <c r="K242" s="73"/>
    </row>
    <row r="243" spans="1:11" x14ac:dyDescent="0.3">
      <c r="A243" s="32"/>
      <c r="B243" s="33"/>
      <c r="C243" s="33"/>
      <c r="D243" s="33"/>
      <c r="E243" s="33"/>
      <c r="F243" s="33"/>
      <c r="G243" s="33"/>
      <c r="H243" s="33"/>
      <c r="I243" s="33"/>
      <c r="J243" s="33"/>
      <c r="K243" s="73"/>
    </row>
    <row r="244" spans="1:11" x14ac:dyDescent="0.3">
      <c r="A244" s="32"/>
      <c r="B244" s="33"/>
      <c r="C244" s="33"/>
      <c r="D244" s="33"/>
      <c r="E244" s="33"/>
      <c r="F244" s="33"/>
      <c r="G244" s="33"/>
      <c r="H244" s="33"/>
      <c r="I244" s="33"/>
      <c r="J244" s="33"/>
      <c r="K244" s="73"/>
    </row>
    <row r="245" spans="1:11" x14ac:dyDescent="0.3">
      <c r="A245" s="32"/>
      <c r="B245" s="33"/>
      <c r="C245" s="33"/>
      <c r="D245" s="33"/>
      <c r="E245" s="33"/>
      <c r="F245" s="33"/>
      <c r="G245" s="33"/>
      <c r="H245" s="33"/>
      <c r="I245" s="33"/>
      <c r="J245" s="33"/>
      <c r="K245" s="73"/>
    </row>
    <row r="246" spans="1:11" x14ac:dyDescent="0.3">
      <c r="A246" s="32"/>
      <c r="B246" s="33"/>
      <c r="C246" s="33"/>
      <c r="D246" s="33"/>
      <c r="E246" s="33"/>
      <c r="F246" s="33"/>
      <c r="G246" s="33"/>
      <c r="H246" s="33"/>
      <c r="I246" s="33"/>
      <c r="J246" s="33"/>
      <c r="K246" s="73"/>
    </row>
    <row r="247" spans="1:11" x14ac:dyDescent="0.3">
      <c r="A247" s="32"/>
      <c r="B247" s="33"/>
      <c r="C247" s="33"/>
      <c r="D247" s="33"/>
      <c r="E247" s="33"/>
      <c r="F247" s="33"/>
      <c r="G247" s="33"/>
      <c r="H247" s="33"/>
      <c r="I247" s="33"/>
      <c r="J247" s="33"/>
      <c r="K247" s="73"/>
    </row>
    <row r="248" spans="1:11" x14ac:dyDescent="0.3">
      <c r="A248" s="32"/>
      <c r="B248" s="33"/>
      <c r="C248" s="33"/>
      <c r="D248" s="33"/>
      <c r="E248" s="33"/>
      <c r="F248" s="33"/>
      <c r="G248" s="33"/>
      <c r="H248" s="33"/>
      <c r="I248" s="33"/>
      <c r="J248" s="33"/>
      <c r="K248" s="73"/>
    </row>
    <row r="249" spans="1:11" x14ac:dyDescent="0.3">
      <c r="A249" s="32"/>
      <c r="B249" s="33"/>
      <c r="C249" s="33"/>
      <c r="D249" s="33"/>
      <c r="E249" s="33"/>
      <c r="F249" s="33"/>
      <c r="G249" s="33"/>
      <c r="H249" s="33"/>
      <c r="I249" s="33"/>
      <c r="J249" s="33"/>
      <c r="K249" s="73"/>
    </row>
    <row r="250" spans="1:11" x14ac:dyDescent="0.3">
      <c r="A250" s="32"/>
      <c r="B250" s="33"/>
      <c r="C250" s="33"/>
      <c r="D250" s="33"/>
      <c r="E250" s="33"/>
      <c r="F250" s="33"/>
      <c r="G250" s="33"/>
      <c r="H250" s="33"/>
      <c r="I250" s="33"/>
      <c r="J250" s="33"/>
      <c r="K250" s="73"/>
    </row>
    <row r="251" spans="1:11" x14ac:dyDescent="0.3">
      <c r="A251" s="32"/>
      <c r="B251" s="33"/>
      <c r="C251" s="33"/>
      <c r="D251" s="33"/>
      <c r="E251" s="33"/>
      <c r="F251" s="33"/>
      <c r="G251" s="33"/>
      <c r="H251" s="33"/>
      <c r="I251" s="33"/>
      <c r="J251" s="33"/>
      <c r="K251" s="73"/>
    </row>
    <row r="252" spans="1:11" x14ac:dyDescent="0.3">
      <c r="A252" s="32"/>
      <c r="B252" s="33"/>
      <c r="C252" s="33"/>
      <c r="D252" s="33"/>
      <c r="E252" s="33"/>
      <c r="F252" s="33"/>
      <c r="G252" s="33"/>
      <c r="H252" s="33"/>
      <c r="I252" s="33"/>
      <c r="J252" s="33"/>
      <c r="K252" s="73"/>
    </row>
    <row r="253" spans="1:11" x14ac:dyDescent="0.3">
      <c r="A253" s="32"/>
      <c r="B253" s="33"/>
      <c r="C253" s="33"/>
      <c r="D253" s="33"/>
      <c r="E253" s="33"/>
      <c r="F253" s="33"/>
      <c r="G253" s="33"/>
      <c r="H253" s="33"/>
      <c r="I253" s="33"/>
      <c r="J253" s="33"/>
      <c r="K253" s="73"/>
    </row>
    <row r="254" spans="1:11" x14ac:dyDescent="0.3">
      <c r="A254" s="32"/>
      <c r="B254" s="33"/>
      <c r="C254" s="33"/>
      <c r="D254" s="33"/>
      <c r="E254" s="33"/>
      <c r="F254" s="33"/>
      <c r="G254" s="33"/>
      <c r="H254" s="33"/>
      <c r="I254" s="33"/>
      <c r="J254" s="33"/>
      <c r="K254" s="73"/>
    </row>
    <row r="255" spans="1:11" x14ac:dyDescent="0.3">
      <c r="A255" s="32"/>
      <c r="B255" s="33"/>
      <c r="C255" s="33"/>
      <c r="D255" s="33"/>
      <c r="E255" s="33"/>
      <c r="F255" s="33"/>
      <c r="G255" s="33"/>
      <c r="H255" s="33"/>
      <c r="I255" s="33"/>
      <c r="J255" s="33"/>
      <c r="K255" s="73"/>
    </row>
    <row r="256" spans="1:11" x14ac:dyDescent="0.3">
      <c r="A256" s="32"/>
      <c r="B256" s="33"/>
      <c r="C256" s="33"/>
      <c r="D256" s="33"/>
      <c r="E256" s="33"/>
      <c r="F256" s="33"/>
      <c r="G256" s="33"/>
      <c r="H256" s="33"/>
      <c r="I256" s="33"/>
      <c r="J256" s="33"/>
      <c r="K256" s="73"/>
    </row>
    <row r="257" spans="1:11" x14ac:dyDescent="0.3">
      <c r="A257" s="32"/>
      <c r="B257" s="33"/>
      <c r="C257" s="33"/>
      <c r="D257" s="33"/>
      <c r="E257" s="33"/>
      <c r="F257" s="33"/>
      <c r="G257" s="33"/>
      <c r="H257" s="33"/>
      <c r="I257" s="33"/>
      <c r="J257" s="33"/>
      <c r="K257" s="73"/>
    </row>
    <row r="258" spans="1:11" x14ac:dyDescent="0.3">
      <c r="A258" s="32"/>
      <c r="B258" s="33"/>
      <c r="C258" s="33"/>
      <c r="D258" s="33"/>
      <c r="E258" s="33"/>
      <c r="F258" s="33"/>
      <c r="G258" s="33"/>
      <c r="H258" s="33"/>
      <c r="I258" s="33"/>
      <c r="J258" s="33"/>
      <c r="K258" s="73"/>
    </row>
    <row r="259" spans="1:11" x14ac:dyDescent="0.3">
      <c r="A259" s="32"/>
      <c r="B259" s="33"/>
      <c r="C259" s="33"/>
      <c r="D259" s="33"/>
      <c r="E259" s="33"/>
      <c r="F259" s="33"/>
      <c r="G259" s="33"/>
      <c r="H259" s="33"/>
      <c r="I259" s="33"/>
      <c r="J259" s="33"/>
      <c r="K259" s="73"/>
    </row>
    <row r="260" spans="1:11" x14ac:dyDescent="0.3">
      <c r="A260" s="32"/>
      <c r="B260" s="33"/>
      <c r="C260" s="33"/>
      <c r="D260" s="33"/>
      <c r="E260" s="33"/>
      <c r="F260" s="33"/>
      <c r="G260" s="33"/>
      <c r="H260" s="33"/>
      <c r="I260" s="33"/>
      <c r="J260" s="33"/>
      <c r="K260" s="73"/>
    </row>
    <row r="261" spans="1:11" x14ac:dyDescent="0.3">
      <c r="A261" s="32"/>
      <c r="B261" s="33"/>
      <c r="C261" s="33"/>
      <c r="D261" s="33"/>
      <c r="E261" s="33"/>
      <c r="F261" s="33"/>
      <c r="G261" s="33"/>
      <c r="H261" s="33"/>
      <c r="I261" s="33"/>
      <c r="J261" s="33"/>
      <c r="K261" s="73"/>
    </row>
    <row r="262" spans="1:11" x14ac:dyDescent="0.3">
      <c r="A262" s="32"/>
      <c r="B262" s="33"/>
      <c r="C262" s="33"/>
      <c r="D262" s="33"/>
      <c r="E262" s="33"/>
      <c r="F262" s="33"/>
      <c r="G262" s="33"/>
      <c r="H262" s="33"/>
      <c r="I262" s="33"/>
      <c r="J262" s="33"/>
      <c r="K262" s="73"/>
    </row>
    <row r="263" spans="1:11" x14ac:dyDescent="0.3">
      <c r="A263" s="32"/>
      <c r="B263" s="33"/>
      <c r="C263" s="33"/>
      <c r="D263" s="33"/>
      <c r="E263" s="33"/>
      <c r="F263" s="33"/>
      <c r="G263" s="33"/>
      <c r="H263" s="33"/>
      <c r="I263" s="33"/>
      <c r="J263" s="33"/>
      <c r="K263" s="73"/>
    </row>
    <row r="264" spans="1:11" x14ac:dyDescent="0.3">
      <c r="A264" s="32"/>
      <c r="B264" s="33"/>
      <c r="C264" s="33"/>
      <c r="D264" s="33"/>
      <c r="E264" s="33"/>
      <c r="F264" s="33"/>
      <c r="G264" s="33"/>
      <c r="H264" s="33"/>
      <c r="I264" s="33"/>
      <c r="J264" s="33"/>
      <c r="K264" s="73"/>
    </row>
    <row r="265" spans="1:11" x14ac:dyDescent="0.3">
      <c r="A265" s="32"/>
      <c r="B265" s="33"/>
      <c r="C265" s="33"/>
      <c r="D265" s="33"/>
      <c r="E265" s="33"/>
      <c r="F265" s="33"/>
      <c r="G265" s="33"/>
      <c r="H265" s="33"/>
      <c r="I265" s="33"/>
      <c r="J265" s="33"/>
      <c r="K265" s="73"/>
    </row>
    <row r="266" spans="1:11" x14ac:dyDescent="0.3">
      <c r="A266" s="32"/>
      <c r="B266" s="33"/>
      <c r="C266" s="33"/>
      <c r="D266" s="33"/>
      <c r="E266" s="33"/>
      <c r="F266" s="33"/>
      <c r="G266" s="33"/>
      <c r="H266" s="33"/>
      <c r="I266" s="33"/>
      <c r="J266" s="33"/>
      <c r="K266" s="73"/>
    </row>
    <row r="267" spans="1:11" x14ac:dyDescent="0.3">
      <c r="A267" s="32"/>
      <c r="B267" s="33"/>
      <c r="C267" s="33"/>
      <c r="D267" s="33"/>
      <c r="E267" s="33"/>
      <c r="F267" s="33"/>
      <c r="G267" s="33"/>
      <c r="H267" s="33"/>
      <c r="I267" s="33"/>
      <c r="J267" s="33"/>
      <c r="K267" s="73"/>
    </row>
    <row r="268" spans="1:11" x14ac:dyDescent="0.3">
      <c r="A268" s="32"/>
      <c r="B268" s="33"/>
      <c r="C268" s="33"/>
      <c r="D268" s="33"/>
      <c r="E268" s="33"/>
      <c r="F268" s="33"/>
      <c r="G268" s="33"/>
      <c r="H268" s="33"/>
      <c r="I268" s="33"/>
      <c r="J268" s="33"/>
      <c r="K268" s="73"/>
    </row>
    <row r="269" spans="1:11" x14ac:dyDescent="0.3">
      <c r="A269" s="32"/>
      <c r="B269" s="33"/>
      <c r="C269" s="33"/>
      <c r="D269" s="33"/>
      <c r="E269" s="33"/>
      <c r="F269" s="33"/>
      <c r="G269" s="33"/>
      <c r="H269" s="33"/>
      <c r="I269" s="33"/>
      <c r="J269" s="33"/>
      <c r="K269" s="73"/>
    </row>
    <row r="270" spans="1:11" x14ac:dyDescent="0.3">
      <c r="A270" s="32"/>
      <c r="B270" s="33"/>
      <c r="C270" s="33"/>
      <c r="D270" s="33"/>
      <c r="E270" s="33"/>
      <c r="F270" s="33"/>
      <c r="G270" s="33"/>
      <c r="H270" s="33"/>
      <c r="I270" s="33"/>
      <c r="J270" s="33"/>
      <c r="K270" s="73"/>
    </row>
    <row r="271" spans="1:11" x14ac:dyDescent="0.3">
      <c r="A271" s="32"/>
      <c r="B271" s="33"/>
      <c r="C271" s="33"/>
      <c r="D271" s="33"/>
      <c r="E271" s="33"/>
      <c r="F271" s="33"/>
      <c r="G271" s="33"/>
      <c r="H271" s="33"/>
      <c r="I271" s="33"/>
      <c r="J271" s="33"/>
      <c r="K271" s="73"/>
    </row>
    <row r="272" spans="1:11" x14ac:dyDescent="0.3">
      <c r="A272" s="32"/>
      <c r="B272" s="33"/>
      <c r="C272" s="33"/>
      <c r="D272" s="33"/>
      <c r="E272" s="33"/>
      <c r="F272" s="33"/>
      <c r="G272" s="33"/>
      <c r="H272" s="33"/>
      <c r="I272" s="33"/>
      <c r="J272" s="33"/>
      <c r="K272" s="73"/>
    </row>
    <row r="273" spans="1:11" x14ac:dyDescent="0.3">
      <c r="A273" s="32"/>
      <c r="B273" s="33"/>
      <c r="C273" s="33"/>
      <c r="D273" s="33"/>
      <c r="E273" s="33"/>
      <c r="F273" s="33"/>
      <c r="G273" s="33"/>
      <c r="H273" s="33"/>
      <c r="I273" s="33"/>
      <c r="J273" s="33"/>
      <c r="K273" s="73"/>
    </row>
    <row r="274" spans="1:11" x14ac:dyDescent="0.3">
      <c r="A274" s="32"/>
      <c r="B274" s="33"/>
      <c r="C274" s="33"/>
      <c r="D274" s="33"/>
      <c r="E274" s="33"/>
      <c r="F274" s="33"/>
      <c r="G274" s="33"/>
      <c r="H274" s="33"/>
      <c r="I274" s="33"/>
      <c r="J274" s="33"/>
      <c r="K274" s="73"/>
    </row>
    <row r="275" spans="1:11" x14ac:dyDescent="0.3">
      <c r="A275" s="32"/>
      <c r="B275" s="33"/>
      <c r="C275" s="33"/>
      <c r="D275" s="33"/>
      <c r="E275" s="33"/>
      <c r="F275" s="33"/>
      <c r="G275" s="33"/>
      <c r="H275" s="33"/>
      <c r="I275" s="33"/>
      <c r="J275" s="33"/>
      <c r="K275" s="73"/>
    </row>
    <row r="276" spans="1:11" x14ac:dyDescent="0.3">
      <c r="A276" s="32"/>
      <c r="B276" s="33"/>
      <c r="C276" s="33"/>
      <c r="D276" s="33"/>
      <c r="E276" s="33"/>
      <c r="F276" s="33"/>
      <c r="G276" s="33"/>
      <c r="H276" s="33"/>
      <c r="I276" s="33"/>
      <c r="J276" s="33"/>
      <c r="K276" s="73"/>
    </row>
    <row r="277" spans="1:11" x14ac:dyDescent="0.3">
      <c r="A277" s="32"/>
      <c r="B277" s="33"/>
      <c r="C277" s="33"/>
      <c r="D277" s="33"/>
      <c r="E277" s="33"/>
      <c r="F277" s="33"/>
      <c r="G277" s="33"/>
      <c r="H277" s="33"/>
      <c r="I277" s="33"/>
      <c r="J277" s="33"/>
      <c r="K277" s="73"/>
    </row>
    <row r="278" spans="1:11" x14ac:dyDescent="0.3">
      <c r="A278" s="32"/>
      <c r="B278" s="33"/>
      <c r="C278" s="33"/>
      <c r="D278" s="33"/>
      <c r="E278" s="33"/>
      <c r="F278" s="33"/>
      <c r="G278" s="33"/>
      <c r="H278" s="33"/>
      <c r="I278" s="33"/>
      <c r="J278" s="33"/>
      <c r="K278" s="73"/>
    </row>
    <row r="279" spans="1:11" x14ac:dyDescent="0.3">
      <c r="A279" s="32"/>
      <c r="B279" s="33"/>
      <c r="C279" s="33"/>
      <c r="D279" s="33"/>
      <c r="E279" s="33"/>
      <c r="F279" s="33"/>
      <c r="G279" s="33"/>
      <c r="H279" s="33"/>
      <c r="I279" s="33"/>
      <c r="J279" s="33"/>
      <c r="K279" s="73"/>
    </row>
    <row r="280" spans="1:11" x14ac:dyDescent="0.3">
      <c r="A280" s="32"/>
      <c r="B280" s="33"/>
      <c r="C280" s="33"/>
      <c r="D280" s="33"/>
      <c r="E280" s="33"/>
      <c r="F280" s="33"/>
      <c r="G280" s="33"/>
      <c r="H280" s="33"/>
      <c r="I280" s="33"/>
      <c r="J280" s="33"/>
      <c r="K280" s="73"/>
    </row>
    <row r="281" spans="1:11" x14ac:dyDescent="0.3">
      <c r="A281" s="32"/>
      <c r="B281" s="33"/>
      <c r="C281" s="33"/>
      <c r="D281" s="33"/>
      <c r="E281" s="33"/>
      <c r="F281" s="33"/>
      <c r="G281" s="33"/>
      <c r="H281" s="33"/>
      <c r="I281" s="33"/>
      <c r="J281" s="33"/>
      <c r="K281" s="73"/>
    </row>
    <row r="282" spans="1:11" x14ac:dyDescent="0.3">
      <c r="A282" s="32"/>
      <c r="B282" s="33"/>
      <c r="C282" s="33"/>
      <c r="D282" s="33"/>
      <c r="E282" s="33"/>
      <c r="F282" s="33"/>
      <c r="G282" s="33"/>
      <c r="H282" s="33"/>
      <c r="I282" s="33"/>
      <c r="J282" s="33"/>
      <c r="K282" s="73"/>
    </row>
    <row r="283" spans="1:11" x14ac:dyDescent="0.3">
      <c r="A283" s="32"/>
      <c r="B283" s="33"/>
      <c r="C283" s="33"/>
      <c r="D283" s="33"/>
      <c r="E283" s="33"/>
      <c r="F283" s="33"/>
      <c r="G283" s="33"/>
      <c r="H283" s="33"/>
      <c r="I283" s="33"/>
      <c r="J283" s="33"/>
      <c r="K283" s="73"/>
    </row>
    <row r="284" spans="1:11" x14ac:dyDescent="0.3">
      <c r="A284" s="32"/>
      <c r="B284" s="33"/>
      <c r="C284" s="33"/>
      <c r="D284" s="33"/>
      <c r="E284" s="33"/>
      <c r="F284" s="33"/>
      <c r="G284" s="33"/>
      <c r="H284" s="33"/>
      <c r="I284" s="33"/>
      <c r="J284" s="33"/>
      <c r="K284" s="73"/>
    </row>
    <row r="285" spans="1:11" x14ac:dyDescent="0.3">
      <c r="A285" s="32"/>
      <c r="B285" s="33"/>
      <c r="C285" s="33"/>
      <c r="D285" s="33"/>
      <c r="E285" s="33"/>
      <c r="F285" s="33"/>
      <c r="G285" s="33"/>
      <c r="H285" s="33"/>
      <c r="I285" s="33"/>
      <c r="J285" s="33"/>
      <c r="K285" s="73"/>
    </row>
    <row r="286" spans="1:11" x14ac:dyDescent="0.3">
      <c r="A286" s="32"/>
      <c r="B286" s="33"/>
      <c r="C286" s="33"/>
      <c r="D286" s="33"/>
      <c r="E286" s="33"/>
      <c r="F286" s="33"/>
      <c r="G286" s="33"/>
      <c r="H286" s="33"/>
      <c r="I286" s="33"/>
      <c r="J286" s="33"/>
      <c r="K286" s="73"/>
    </row>
    <row r="287" spans="1:11" x14ac:dyDescent="0.3">
      <c r="A287" s="32"/>
      <c r="B287" s="33"/>
      <c r="C287" s="33"/>
      <c r="D287" s="33"/>
      <c r="E287" s="33"/>
      <c r="F287" s="33"/>
      <c r="G287" s="33"/>
      <c r="H287" s="33"/>
      <c r="I287" s="33"/>
      <c r="J287" s="33"/>
      <c r="K287" s="73"/>
    </row>
    <row r="288" spans="1:11" x14ac:dyDescent="0.3">
      <c r="A288" s="32"/>
      <c r="B288" s="33"/>
      <c r="C288" s="33"/>
      <c r="D288" s="33"/>
      <c r="E288" s="33"/>
      <c r="F288" s="33"/>
      <c r="G288" s="33"/>
      <c r="H288" s="33"/>
      <c r="I288" s="33"/>
      <c r="J288" s="33"/>
      <c r="K288" s="73"/>
    </row>
    <row r="289" spans="1:11" x14ac:dyDescent="0.3">
      <c r="A289" s="32"/>
      <c r="B289" s="33"/>
      <c r="C289" s="33"/>
      <c r="D289" s="33"/>
      <c r="E289" s="33"/>
      <c r="F289" s="33"/>
      <c r="G289" s="33"/>
      <c r="H289" s="33"/>
      <c r="I289" s="33"/>
      <c r="J289" s="33"/>
      <c r="K289" s="73"/>
    </row>
    <row r="290" spans="1:11" x14ac:dyDescent="0.3">
      <c r="A290" s="32"/>
      <c r="B290" s="33"/>
      <c r="C290" s="33"/>
      <c r="D290" s="33"/>
      <c r="E290" s="33"/>
      <c r="F290" s="33"/>
      <c r="G290" s="33"/>
      <c r="H290" s="33"/>
      <c r="I290" s="33"/>
      <c r="J290" s="33"/>
      <c r="K290" s="73"/>
    </row>
    <row r="291" spans="1:11" x14ac:dyDescent="0.3">
      <c r="A291" s="32"/>
      <c r="B291" s="33"/>
      <c r="C291" s="33"/>
      <c r="D291" s="33"/>
      <c r="E291" s="33"/>
      <c r="F291" s="33"/>
      <c r="G291" s="33"/>
      <c r="H291" s="33"/>
      <c r="I291" s="33"/>
      <c r="J291" s="33"/>
      <c r="K291" s="73"/>
    </row>
    <row r="292" spans="1:11" x14ac:dyDescent="0.3">
      <c r="A292" s="32"/>
      <c r="B292" s="33"/>
      <c r="C292" s="33"/>
      <c r="D292" s="33"/>
      <c r="E292" s="33"/>
      <c r="F292" s="33"/>
      <c r="G292" s="33"/>
      <c r="H292" s="33"/>
      <c r="I292" s="33"/>
      <c r="J292" s="33"/>
      <c r="K292" s="73"/>
    </row>
    <row r="293" spans="1:11" x14ac:dyDescent="0.3">
      <c r="A293" s="32"/>
      <c r="B293" s="33"/>
      <c r="C293" s="33"/>
      <c r="D293" s="33"/>
      <c r="E293" s="33"/>
      <c r="F293" s="33"/>
      <c r="G293" s="33"/>
      <c r="H293" s="33"/>
      <c r="I293" s="33"/>
      <c r="J293" s="33"/>
      <c r="K293" s="73"/>
    </row>
    <row r="294" spans="1:11" x14ac:dyDescent="0.3">
      <c r="A294" s="32"/>
      <c r="B294" s="33"/>
      <c r="C294" s="33"/>
      <c r="D294" s="33"/>
      <c r="E294" s="33"/>
      <c r="F294" s="33"/>
      <c r="G294" s="33"/>
      <c r="H294" s="33"/>
      <c r="I294" s="33"/>
      <c r="J294" s="33"/>
      <c r="K294" s="73"/>
    </row>
    <row r="295" spans="1:11" x14ac:dyDescent="0.3">
      <c r="A295" s="32"/>
      <c r="B295" s="33"/>
      <c r="C295" s="33"/>
      <c r="D295" s="33"/>
      <c r="E295" s="33"/>
      <c r="F295" s="33"/>
      <c r="G295" s="33"/>
      <c r="H295" s="33"/>
      <c r="I295" s="33"/>
      <c r="J295" s="33"/>
      <c r="K295" s="73"/>
    </row>
    <row r="296" spans="1:11" x14ac:dyDescent="0.3">
      <c r="A296" s="32"/>
      <c r="B296" s="33"/>
      <c r="C296" s="33"/>
      <c r="D296" s="33"/>
      <c r="E296" s="33"/>
      <c r="F296" s="33"/>
      <c r="G296" s="33"/>
      <c r="H296" s="33"/>
      <c r="I296" s="33"/>
      <c r="J296" s="33"/>
      <c r="K296" s="73"/>
    </row>
    <row r="297" spans="1:11" x14ac:dyDescent="0.3">
      <c r="A297" s="32"/>
      <c r="B297" s="33"/>
      <c r="C297" s="33"/>
      <c r="D297" s="33"/>
      <c r="E297" s="33"/>
      <c r="F297" s="33"/>
      <c r="G297" s="33"/>
      <c r="H297" s="33"/>
      <c r="I297" s="33"/>
      <c r="J297" s="33"/>
      <c r="K297" s="73"/>
    </row>
    <row r="298" spans="1:11" x14ac:dyDescent="0.3">
      <c r="A298" s="32"/>
      <c r="B298" s="33"/>
      <c r="C298" s="33"/>
      <c r="D298" s="33"/>
      <c r="E298" s="33"/>
      <c r="F298" s="33"/>
      <c r="G298" s="33"/>
      <c r="H298" s="33"/>
      <c r="I298" s="33"/>
      <c r="J298" s="33"/>
      <c r="K298" s="73"/>
    </row>
    <row r="299" spans="1:11" x14ac:dyDescent="0.3">
      <c r="A299" s="32"/>
      <c r="B299" s="33"/>
      <c r="C299" s="33"/>
      <c r="D299" s="33"/>
      <c r="E299" s="33"/>
      <c r="F299" s="33"/>
      <c r="G299" s="33"/>
      <c r="H299" s="33"/>
      <c r="I299" s="33"/>
      <c r="J299" s="33"/>
      <c r="K299" s="73"/>
    </row>
    <row r="300" spans="1:11" x14ac:dyDescent="0.3">
      <c r="A300" s="32"/>
      <c r="B300" s="33"/>
      <c r="C300" s="33"/>
      <c r="D300" s="33"/>
      <c r="E300" s="33"/>
      <c r="F300" s="33"/>
      <c r="G300" s="33"/>
      <c r="H300" s="33"/>
      <c r="I300" s="33"/>
      <c r="J300" s="33"/>
      <c r="K300" s="73"/>
    </row>
    <row r="301" spans="1:11" x14ac:dyDescent="0.3">
      <c r="A301" s="32"/>
      <c r="B301" s="33"/>
      <c r="C301" s="33"/>
      <c r="D301" s="33"/>
      <c r="E301" s="33"/>
      <c r="F301" s="33"/>
      <c r="G301" s="33"/>
      <c r="H301" s="33"/>
      <c r="I301" s="33"/>
      <c r="J301" s="33"/>
      <c r="K301" s="73"/>
    </row>
    <row r="302" spans="1:11" x14ac:dyDescent="0.3">
      <c r="A302" s="32"/>
      <c r="B302" s="33"/>
      <c r="C302" s="33"/>
      <c r="D302" s="33"/>
      <c r="E302" s="33"/>
      <c r="F302" s="33"/>
      <c r="G302" s="33"/>
      <c r="H302" s="33"/>
      <c r="I302" s="33"/>
      <c r="J302" s="33"/>
      <c r="K302" s="73"/>
    </row>
    <row r="303" spans="1:11" x14ac:dyDescent="0.3">
      <c r="A303" s="32"/>
      <c r="B303" s="33"/>
      <c r="C303" s="33"/>
      <c r="D303" s="33"/>
      <c r="E303" s="33"/>
      <c r="F303" s="33"/>
      <c r="G303" s="33"/>
      <c r="H303" s="33"/>
      <c r="I303" s="33"/>
      <c r="J303" s="33"/>
      <c r="K303" s="73"/>
    </row>
    <row r="304" spans="1:11" x14ac:dyDescent="0.3">
      <c r="A304" s="32"/>
      <c r="B304" s="33"/>
      <c r="C304" s="33"/>
      <c r="D304" s="33"/>
      <c r="E304" s="33"/>
      <c r="F304" s="33"/>
      <c r="G304" s="33"/>
      <c r="H304" s="33"/>
      <c r="I304" s="33"/>
      <c r="J304" s="33"/>
      <c r="K304" s="73"/>
    </row>
    <row r="305" spans="1:11" x14ac:dyDescent="0.3">
      <c r="A305" s="32"/>
      <c r="B305" s="33"/>
      <c r="C305" s="33"/>
      <c r="D305" s="33"/>
      <c r="E305" s="33"/>
      <c r="F305" s="33"/>
      <c r="G305" s="33"/>
      <c r="H305" s="33"/>
      <c r="I305" s="33"/>
      <c r="J305" s="33"/>
      <c r="K305" s="73"/>
    </row>
    <row r="306" spans="1:11" x14ac:dyDescent="0.3">
      <c r="A306" s="32"/>
      <c r="B306" s="33"/>
      <c r="C306" s="33"/>
      <c r="D306" s="33"/>
      <c r="E306" s="33"/>
      <c r="F306" s="33"/>
      <c r="G306" s="33"/>
      <c r="H306" s="33"/>
      <c r="I306" s="33"/>
      <c r="J306" s="33"/>
      <c r="K306" s="73"/>
    </row>
    <row r="307" spans="1:11" x14ac:dyDescent="0.3">
      <c r="A307" s="32"/>
      <c r="B307" s="33"/>
      <c r="C307" s="33"/>
      <c r="D307" s="33"/>
      <c r="E307" s="33"/>
      <c r="F307" s="33"/>
      <c r="G307" s="33"/>
      <c r="H307" s="33"/>
      <c r="I307" s="33"/>
      <c r="J307" s="33"/>
      <c r="K307" s="73"/>
    </row>
    <row r="308" spans="1:11" x14ac:dyDescent="0.3">
      <c r="A308" s="32"/>
      <c r="B308" s="33"/>
      <c r="C308" s="33"/>
      <c r="D308" s="33"/>
      <c r="E308" s="33"/>
      <c r="F308" s="33"/>
      <c r="G308" s="33"/>
      <c r="H308" s="33"/>
      <c r="I308" s="33"/>
      <c r="J308" s="33"/>
      <c r="K308" s="73"/>
    </row>
    <row r="309" spans="1:11" x14ac:dyDescent="0.3">
      <c r="A309" s="32"/>
      <c r="B309" s="33"/>
      <c r="C309" s="33"/>
      <c r="D309" s="33"/>
      <c r="E309" s="33"/>
      <c r="F309" s="33"/>
      <c r="G309" s="33"/>
      <c r="H309" s="33"/>
      <c r="I309" s="33"/>
      <c r="J309" s="33"/>
      <c r="K309" s="73"/>
    </row>
    <row r="310" spans="1:11" x14ac:dyDescent="0.3">
      <c r="A310" s="32"/>
      <c r="B310" s="33"/>
      <c r="C310" s="33"/>
      <c r="D310" s="33"/>
      <c r="E310" s="33"/>
      <c r="F310" s="33"/>
      <c r="G310" s="33"/>
      <c r="H310" s="33"/>
      <c r="I310" s="33"/>
      <c r="J310" s="33"/>
      <c r="K310" s="73"/>
    </row>
    <row r="311" spans="1:11" x14ac:dyDescent="0.3">
      <c r="A311" s="32"/>
      <c r="B311" s="33"/>
      <c r="C311" s="33"/>
      <c r="D311" s="33"/>
      <c r="E311" s="33"/>
      <c r="F311" s="33"/>
      <c r="G311" s="33"/>
      <c r="H311" s="33"/>
      <c r="I311" s="33"/>
      <c r="J311" s="33"/>
      <c r="K311" s="73"/>
    </row>
    <row r="312" spans="1:11" x14ac:dyDescent="0.3">
      <c r="A312" s="32"/>
      <c r="B312" s="33"/>
      <c r="C312" s="33"/>
      <c r="D312" s="33"/>
      <c r="E312" s="33"/>
      <c r="F312" s="33"/>
      <c r="G312" s="33"/>
      <c r="H312" s="33"/>
      <c r="I312" s="33"/>
      <c r="J312" s="33"/>
      <c r="K312" s="73"/>
    </row>
    <row r="313" spans="1:11" x14ac:dyDescent="0.3">
      <c r="A313" s="32"/>
      <c r="B313" s="33"/>
      <c r="C313" s="33"/>
      <c r="D313" s="33"/>
      <c r="E313" s="33"/>
      <c r="F313" s="33"/>
      <c r="G313" s="33"/>
      <c r="H313" s="33"/>
      <c r="I313" s="33"/>
      <c r="J313" s="33"/>
      <c r="K313" s="73"/>
    </row>
    <row r="314" spans="1:11" x14ac:dyDescent="0.3">
      <c r="A314" s="32"/>
      <c r="B314" s="33"/>
      <c r="C314" s="33"/>
      <c r="D314" s="33"/>
      <c r="E314" s="33"/>
      <c r="F314" s="33"/>
      <c r="G314" s="33"/>
      <c r="H314" s="33"/>
      <c r="I314" s="33"/>
      <c r="J314" s="33"/>
      <c r="K314" s="73"/>
    </row>
    <row r="315" spans="1:11" x14ac:dyDescent="0.3">
      <c r="A315" s="32"/>
      <c r="B315" s="33"/>
      <c r="C315" s="33"/>
      <c r="D315" s="33"/>
      <c r="E315" s="33"/>
      <c r="F315" s="33"/>
      <c r="G315" s="33"/>
      <c r="H315" s="33"/>
      <c r="I315" s="33"/>
      <c r="J315" s="33"/>
      <c r="K315" s="73"/>
    </row>
    <row r="316" spans="1:11" x14ac:dyDescent="0.3">
      <c r="A316" s="32"/>
      <c r="B316" s="33"/>
      <c r="C316" s="33"/>
      <c r="D316" s="33"/>
      <c r="E316" s="33"/>
      <c r="F316" s="33"/>
      <c r="G316" s="33"/>
      <c r="H316" s="33"/>
      <c r="I316" s="33"/>
      <c r="J316" s="33"/>
      <c r="K316" s="73"/>
    </row>
    <row r="317" spans="1:11" x14ac:dyDescent="0.3">
      <c r="A317" s="32"/>
      <c r="B317" s="33"/>
      <c r="C317" s="33"/>
      <c r="D317" s="33"/>
      <c r="E317" s="33"/>
      <c r="F317" s="33"/>
      <c r="G317" s="33"/>
      <c r="H317" s="33"/>
      <c r="I317" s="33"/>
      <c r="J317" s="33"/>
      <c r="K317" s="73"/>
    </row>
    <row r="318" spans="1:11" x14ac:dyDescent="0.3">
      <c r="A318" s="32"/>
      <c r="B318" s="33"/>
      <c r="C318" s="33"/>
      <c r="D318" s="33"/>
      <c r="E318" s="33"/>
      <c r="F318" s="33"/>
      <c r="G318" s="33"/>
      <c r="H318" s="33"/>
      <c r="I318" s="33"/>
      <c r="J318" s="33"/>
      <c r="K318" s="73"/>
    </row>
    <row r="319" spans="1:11" x14ac:dyDescent="0.3">
      <c r="A319" s="32"/>
      <c r="B319" s="33"/>
      <c r="C319" s="33"/>
      <c r="D319" s="33"/>
      <c r="E319" s="33"/>
      <c r="F319" s="33"/>
      <c r="G319" s="33"/>
      <c r="H319" s="33"/>
      <c r="I319" s="33"/>
      <c r="J319" s="33"/>
      <c r="K319" s="73"/>
    </row>
    <row r="320" spans="1:11" x14ac:dyDescent="0.3">
      <c r="A320" s="32"/>
      <c r="B320" s="33"/>
      <c r="C320" s="33"/>
      <c r="D320" s="33"/>
      <c r="E320" s="33"/>
      <c r="F320" s="33"/>
      <c r="G320" s="33"/>
      <c r="H320" s="33"/>
      <c r="I320" s="33"/>
      <c r="J320" s="33"/>
      <c r="K320" s="73"/>
    </row>
    <row r="321" spans="1:11" x14ac:dyDescent="0.3">
      <c r="A321" s="32"/>
      <c r="B321" s="33"/>
      <c r="C321" s="33"/>
      <c r="D321" s="33"/>
      <c r="E321" s="33"/>
      <c r="F321" s="33"/>
      <c r="G321" s="33"/>
      <c r="H321" s="33"/>
      <c r="I321" s="33"/>
      <c r="J321" s="33"/>
      <c r="K321" s="73"/>
    </row>
    <row r="322" spans="1:11" x14ac:dyDescent="0.3">
      <c r="A322" s="32"/>
      <c r="B322" s="33"/>
      <c r="C322" s="33"/>
      <c r="D322" s="33"/>
      <c r="E322" s="33"/>
      <c r="F322" s="33"/>
      <c r="G322" s="33"/>
      <c r="H322" s="33"/>
      <c r="I322" s="33"/>
      <c r="J322" s="33"/>
      <c r="K322" s="73"/>
    </row>
    <row r="323" spans="1:11" x14ac:dyDescent="0.3">
      <c r="A323" s="32"/>
      <c r="B323" s="33"/>
      <c r="C323" s="33"/>
      <c r="D323" s="33"/>
      <c r="E323" s="33"/>
      <c r="F323" s="33"/>
      <c r="G323" s="33"/>
      <c r="H323" s="33"/>
      <c r="I323" s="33"/>
      <c r="J323" s="33"/>
      <c r="K323" s="73"/>
    </row>
    <row r="324" spans="1:11" x14ac:dyDescent="0.3">
      <c r="A324" s="32"/>
      <c r="B324" s="33"/>
      <c r="C324" s="33"/>
      <c r="D324" s="33"/>
      <c r="E324" s="33"/>
      <c r="F324" s="33"/>
      <c r="G324" s="33"/>
      <c r="H324" s="33"/>
      <c r="I324" s="33"/>
      <c r="J324" s="33"/>
      <c r="K324" s="73"/>
    </row>
    <row r="325" spans="1:11" x14ac:dyDescent="0.3">
      <c r="A325" s="32"/>
      <c r="B325" s="33"/>
      <c r="C325" s="33"/>
      <c r="D325" s="33"/>
      <c r="E325" s="33"/>
      <c r="F325" s="33"/>
      <c r="G325" s="33"/>
      <c r="H325" s="33"/>
      <c r="I325" s="33"/>
      <c r="J325" s="33"/>
      <c r="K325" s="73"/>
    </row>
    <row r="326" spans="1:11" x14ac:dyDescent="0.3">
      <c r="A326" s="32"/>
      <c r="B326" s="33"/>
      <c r="C326" s="33"/>
      <c r="D326" s="33"/>
      <c r="E326" s="33"/>
      <c r="F326" s="33"/>
      <c r="G326" s="33"/>
      <c r="H326" s="33"/>
      <c r="I326" s="33"/>
      <c r="J326" s="33"/>
      <c r="K326" s="73"/>
    </row>
    <row r="327" spans="1:11" x14ac:dyDescent="0.3">
      <c r="A327" s="32"/>
      <c r="B327" s="33"/>
      <c r="C327" s="33"/>
      <c r="D327" s="33"/>
      <c r="E327" s="33"/>
      <c r="F327" s="33"/>
      <c r="G327" s="33"/>
      <c r="H327" s="33"/>
      <c r="I327" s="33"/>
      <c r="J327" s="33"/>
      <c r="K327" s="73"/>
    </row>
    <row r="328" spans="1:11" x14ac:dyDescent="0.3">
      <c r="A328" s="32"/>
      <c r="B328" s="33"/>
      <c r="C328" s="33"/>
      <c r="D328" s="33"/>
      <c r="E328" s="33"/>
      <c r="F328" s="33"/>
      <c r="G328" s="33"/>
      <c r="H328" s="33"/>
      <c r="I328" s="33"/>
      <c r="J328" s="33"/>
      <c r="K328" s="73"/>
    </row>
    <row r="329" spans="1:11" x14ac:dyDescent="0.3">
      <c r="A329" s="32"/>
      <c r="B329" s="33"/>
      <c r="C329" s="33"/>
      <c r="D329" s="33"/>
      <c r="E329" s="33"/>
      <c r="F329" s="33"/>
      <c r="G329" s="33"/>
      <c r="H329" s="33"/>
      <c r="I329" s="33"/>
      <c r="J329" s="33"/>
      <c r="K329" s="73"/>
    </row>
    <row r="330" spans="1:11" x14ac:dyDescent="0.3">
      <c r="A330" s="32"/>
      <c r="B330" s="33"/>
      <c r="C330" s="33"/>
      <c r="D330" s="33"/>
      <c r="E330" s="33"/>
      <c r="F330" s="33"/>
      <c r="G330" s="33"/>
      <c r="H330" s="33"/>
      <c r="I330" s="33"/>
      <c r="J330" s="33"/>
      <c r="K330" s="73"/>
    </row>
    <row r="331" spans="1:11" x14ac:dyDescent="0.3">
      <c r="A331" s="32"/>
      <c r="B331" s="33"/>
      <c r="C331" s="33"/>
      <c r="D331" s="33"/>
      <c r="E331" s="33"/>
      <c r="F331" s="33"/>
      <c r="G331" s="33"/>
      <c r="H331" s="33"/>
      <c r="I331" s="33"/>
      <c r="J331" s="33"/>
      <c r="K331" s="73"/>
    </row>
    <row r="332" spans="1:11" x14ac:dyDescent="0.3">
      <c r="A332" s="32"/>
      <c r="B332" s="33"/>
      <c r="C332" s="33"/>
      <c r="D332" s="33"/>
      <c r="E332" s="33"/>
      <c r="F332" s="33"/>
      <c r="G332" s="33"/>
      <c r="H332" s="33"/>
      <c r="I332" s="33"/>
      <c r="J332" s="33"/>
      <c r="K332" s="73"/>
    </row>
    <row r="333" spans="1:11" x14ac:dyDescent="0.3">
      <c r="A333" s="32"/>
      <c r="B333" s="33"/>
      <c r="C333" s="33"/>
      <c r="D333" s="33"/>
      <c r="E333" s="33"/>
      <c r="F333" s="33"/>
      <c r="G333" s="33"/>
      <c r="H333" s="33"/>
      <c r="I333" s="33"/>
      <c r="J333" s="33"/>
      <c r="K333" s="73"/>
    </row>
    <row r="334" spans="1:11" x14ac:dyDescent="0.3">
      <c r="A334" s="32"/>
      <c r="B334" s="33"/>
      <c r="C334" s="33"/>
      <c r="D334" s="33"/>
      <c r="E334" s="33"/>
      <c r="F334" s="33"/>
      <c r="G334" s="33"/>
      <c r="H334" s="33"/>
      <c r="I334" s="33"/>
      <c r="J334" s="33"/>
      <c r="K334" s="73"/>
    </row>
    <row r="335" spans="1:11" x14ac:dyDescent="0.3">
      <c r="A335" s="32"/>
      <c r="B335" s="33"/>
      <c r="C335" s="33"/>
      <c r="D335" s="33"/>
      <c r="E335" s="33"/>
      <c r="F335" s="33"/>
      <c r="G335" s="33"/>
      <c r="H335" s="33"/>
      <c r="I335" s="33"/>
      <c r="J335" s="33"/>
      <c r="K335" s="73"/>
    </row>
    <row r="336" spans="1:11" x14ac:dyDescent="0.3">
      <c r="A336" s="32"/>
      <c r="B336" s="33"/>
      <c r="C336" s="33"/>
      <c r="D336" s="33"/>
      <c r="E336" s="33"/>
      <c r="F336" s="33"/>
      <c r="G336" s="33"/>
      <c r="H336" s="33"/>
      <c r="I336" s="33"/>
      <c r="J336" s="33"/>
      <c r="K336" s="73"/>
    </row>
    <row r="337" spans="1:11" x14ac:dyDescent="0.3">
      <c r="A337" s="32"/>
      <c r="B337" s="33"/>
      <c r="C337" s="33"/>
      <c r="D337" s="33"/>
      <c r="E337" s="33"/>
      <c r="F337" s="33"/>
      <c r="G337" s="33"/>
      <c r="H337" s="33"/>
      <c r="I337" s="33"/>
      <c r="J337" s="33"/>
      <c r="K337" s="73"/>
    </row>
    <row r="338" spans="1:11" x14ac:dyDescent="0.3">
      <c r="A338" s="32"/>
      <c r="B338" s="33"/>
      <c r="C338" s="33"/>
      <c r="D338" s="33"/>
      <c r="E338" s="33"/>
      <c r="F338" s="33"/>
      <c r="G338" s="33"/>
      <c r="H338" s="33"/>
      <c r="I338" s="33"/>
      <c r="J338" s="33"/>
      <c r="K338" s="73"/>
    </row>
    <row r="339" spans="1:11" x14ac:dyDescent="0.3">
      <c r="A339" s="32"/>
      <c r="B339" s="33"/>
      <c r="C339" s="33"/>
      <c r="D339" s="33"/>
      <c r="E339" s="33"/>
      <c r="F339" s="33"/>
      <c r="G339" s="33"/>
      <c r="H339" s="33"/>
      <c r="I339" s="33"/>
      <c r="J339" s="33"/>
      <c r="K339" s="73"/>
    </row>
    <row r="340" spans="1:11" x14ac:dyDescent="0.3">
      <c r="A340" s="32"/>
      <c r="B340" s="33"/>
      <c r="C340" s="33"/>
      <c r="D340" s="33"/>
      <c r="E340" s="33"/>
      <c r="F340" s="33"/>
      <c r="G340" s="33"/>
      <c r="H340" s="33"/>
      <c r="I340" s="33"/>
      <c r="J340" s="33"/>
      <c r="K340" s="73"/>
    </row>
    <row r="341" spans="1:11" x14ac:dyDescent="0.3">
      <c r="A341" s="32"/>
      <c r="B341" s="33"/>
      <c r="C341" s="33"/>
      <c r="D341" s="33"/>
      <c r="E341" s="33"/>
      <c r="F341" s="33"/>
      <c r="G341" s="33"/>
      <c r="H341" s="33"/>
      <c r="I341" s="33"/>
      <c r="J341" s="33"/>
      <c r="K341" s="73"/>
    </row>
    <row r="342" spans="1:11" x14ac:dyDescent="0.3">
      <c r="A342" s="32"/>
      <c r="B342" s="33"/>
      <c r="C342" s="33"/>
      <c r="D342" s="33"/>
      <c r="E342" s="33"/>
      <c r="F342" s="33"/>
      <c r="G342" s="33"/>
      <c r="H342" s="33"/>
      <c r="I342" s="33"/>
      <c r="J342" s="33"/>
      <c r="K342" s="73"/>
    </row>
    <row r="343" spans="1:11" x14ac:dyDescent="0.3">
      <c r="A343" s="32"/>
      <c r="B343" s="33"/>
      <c r="C343" s="33"/>
      <c r="D343" s="33"/>
      <c r="E343" s="33"/>
      <c r="F343" s="33"/>
      <c r="G343" s="33"/>
      <c r="H343" s="33"/>
      <c r="I343" s="33"/>
      <c r="J343" s="33"/>
      <c r="K343" s="73"/>
    </row>
    <row r="344" spans="1:11" x14ac:dyDescent="0.3">
      <c r="A344" s="32"/>
      <c r="B344" s="33"/>
      <c r="C344" s="33"/>
      <c r="D344" s="33"/>
      <c r="E344" s="33"/>
      <c r="F344" s="33"/>
      <c r="G344" s="33"/>
      <c r="H344" s="33"/>
      <c r="I344" s="33"/>
      <c r="J344" s="33"/>
      <c r="K344" s="73"/>
    </row>
    <row r="345" spans="1:11" x14ac:dyDescent="0.3">
      <c r="A345" s="32"/>
      <c r="B345" s="33"/>
      <c r="C345" s="33"/>
      <c r="D345" s="33"/>
      <c r="E345" s="33"/>
      <c r="F345" s="33"/>
      <c r="G345" s="33"/>
      <c r="H345" s="33"/>
      <c r="I345" s="33"/>
      <c r="J345" s="33"/>
      <c r="K345" s="73"/>
    </row>
    <row r="346" spans="1:11" x14ac:dyDescent="0.3">
      <c r="A346" s="32"/>
      <c r="B346" s="33"/>
      <c r="C346" s="33"/>
      <c r="D346" s="33"/>
      <c r="E346" s="33"/>
      <c r="F346" s="33"/>
      <c r="G346" s="33"/>
      <c r="H346" s="33"/>
      <c r="I346" s="33"/>
      <c r="J346" s="33"/>
      <c r="K346" s="73"/>
    </row>
    <row r="347" spans="1:11" x14ac:dyDescent="0.3">
      <c r="A347" s="32"/>
      <c r="B347" s="33"/>
      <c r="C347" s="33"/>
      <c r="D347" s="33"/>
      <c r="E347" s="33"/>
      <c r="F347" s="33"/>
      <c r="G347" s="33"/>
      <c r="H347" s="33"/>
      <c r="I347" s="33"/>
      <c r="J347" s="33"/>
      <c r="K347" s="73"/>
    </row>
    <row r="348" spans="1:11" x14ac:dyDescent="0.3">
      <c r="A348" s="32"/>
      <c r="B348" s="33"/>
      <c r="C348" s="33"/>
      <c r="D348" s="33"/>
      <c r="E348" s="33"/>
      <c r="F348" s="33"/>
      <c r="G348" s="33"/>
      <c r="H348" s="33"/>
      <c r="I348" s="33"/>
      <c r="J348" s="33"/>
      <c r="K348" s="73"/>
    </row>
    <row r="349" spans="1:11" x14ac:dyDescent="0.3">
      <c r="A349" s="32"/>
      <c r="B349" s="33"/>
      <c r="C349" s="33"/>
      <c r="D349" s="33"/>
      <c r="E349" s="33"/>
      <c r="F349" s="33"/>
      <c r="G349" s="33"/>
      <c r="H349" s="33"/>
      <c r="I349" s="33"/>
      <c r="J349" s="33"/>
      <c r="K349" s="73"/>
    </row>
    <row r="350" spans="1:11" x14ac:dyDescent="0.3">
      <c r="A350" s="32"/>
      <c r="B350" s="33"/>
      <c r="C350" s="33"/>
      <c r="D350" s="33"/>
      <c r="E350" s="33"/>
      <c r="F350" s="33"/>
      <c r="G350" s="33"/>
      <c r="H350" s="33"/>
      <c r="I350" s="33"/>
      <c r="J350" s="33"/>
      <c r="K350" s="73"/>
    </row>
    <row r="351" spans="1:11" x14ac:dyDescent="0.3">
      <c r="A351" s="32"/>
      <c r="B351" s="33"/>
      <c r="C351" s="33"/>
      <c r="D351" s="33"/>
      <c r="E351" s="33"/>
      <c r="F351" s="33"/>
      <c r="G351" s="33"/>
      <c r="H351" s="33"/>
      <c r="I351" s="33"/>
      <c r="J351" s="33"/>
      <c r="K351" s="73"/>
    </row>
    <row r="352" spans="1:11" x14ac:dyDescent="0.3">
      <c r="A352" s="32"/>
      <c r="B352" s="33"/>
      <c r="C352" s="33"/>
      <c r="D352" s="33"/>
      <c r="E352" s="33"/>
      <c r="F352" s="33"/>
      <c r="G352" s="33"/>
      <c r="H352" s="33"/>
      <c r="I352" s="33"/>
      <c r="J352" s="33"/>
      <c r="K352" s="73"/>
    </row>
    <row r="353" spans="1:11" x14ac:dyDescent="0.3">
      <c r="A353" s="32"/>
      <c r="B353" s="33"/>
      <c r="C353" s="33"/>
      <c r="D353" s="33"/>
      <c r="E353" s="33"/>
      <c r="F353" s="33"/>
      <c r="G353" s="33"/>
      <c r="H353" s="33"/>
      <c r="I353" s="33"/>
      <c r="J353" s="33"/>
      <c r="K353" s="73"/>
    </row>
    <row r="354" spans="1:11" x14ac:dyDescent="0.3">
      <c r="A354" s="32"/>
      <c r="B354" s="33"/>
      <c r="C354" s="33"/>
      <c r="D354" s="33"/>
      <c r="E354" s="33"/>
      <c r="F354" s="33"/>
      <c r="G354" s="33"/>
      <c r="H354" s="33"/>
      <c r="I354" s="33"/>
      <c r="J354" s="33"/>
      <c r="K354" s="73"/>
    </row>
    <row r="355" spans="1:11" x14ac:dyDescent="0.3">
      <c r="A355" s="32"/>
      <c r="B355" s="33"/>
      <c r="C355" s="33"/>
      <c r="D355" s="33"/>
      <c r="E355" s="33"/>
      <c r="F355" s="33"/>
      <c r="G355" s="33"/>
      <c r="H355" s="33"/>
      <c r="I355" s="33"/>
      <c r="J355" s="33"/>
      <c r="K355" s="73"/>
    </row>
    <row r="356" spans="1:11" x14ac:dyDescent="0.3">
      <c r="A356" s="32"/>
      <c r="B356" s="33"/>
      <c r="C356" s="33"/>
      <c r="D356" s="33"/>
      <c r="E356" s="33"/>
      <c r="F356" s="33"/>
      <c r="G356" s="33"/>
      <c r="H356" s="33"/>
      <c r="I356" s="33"/>
      <c r="J356" s="33"/>
      <c r="K356" s="73"/>
    </row>
    <row r="357" spans="1:11" x14ac:dyDescent="0.3">
      <c r="A357" s="32"/>
      <c r="B357" s="33"/>
      <c r="C357" s="33"/>
      <c r="D357" s="33"/>
      <c r="E357" s="33"/>
      <c r="F357" s="33"/>
      <c r="G357" s="33"/>
      <c r="H357" s="33"/>
      <c r="I357" s="33"/>
      <c r="J357" s="33"/>
      <c r="K357" s="73"/>
    </row>
    <row r="358" spans="1:11" x14ac:dyDescent="0.3">
      <c r="A358" s="32"/>
      <c r="B358" s="33"/>
      <c r="C358" s="33"/>
      <c r="D358" s="33"/>
      <c r="E358" s="33"/>
      <c r="F358" s="33"/>
      <c r="G358" s="33"/>
      <c r="H358" s="33"/>
      <c r="I358" s="33"/>
      <c r="J358" s="33"/>
      <c r="K358" s="73"/>
    </row>
    <row r="359" spans="1:11" x14ac:dyDescent="0.3">
      <c r="A359" s="32"/>
      <c r="B359" s="33"/>
      <c r="C359" s="33"/>
      <c r="D359" s="33"/>
      <c r="E359" s="33"/>
      <c r="F359" s="33"/>
      <c r="G359" s="33"/>
      <c r="H359" s="33"/>
      <c r="I359" s="33"/>
      <c r="J359" s="33"/>
      <c r="K359" s="73"/>
    </row>
    <row r="360" spans="1:11" x14ac:dyDescent="0.3">
      <c r="A360" s="32"/>
      <c r="B360" s="33"/>
      <c r="C360" s="33"/>
      <c r="D360" s="33"/>
      <c r="E360" s="33"/>
      <c r="F360" s="33"/>
      <c r="G360" s="33"/>
      <c r="H360" s="33"/>
      <c r="I360" s="33"/>
      <c r="J360" s="33"/>
      <c r="K360" s="73"/>
    </row>
    <row r="361" spans="1:11" x14ac:dyDescent="0.3">
      <c r="A361" s="32"/>
      <c r="B361" s="33"/>
      <c r="C361" s="33"/>
      <c r="D361" s="33"/>
      <c r="E361" s="33"/>
      <c r="F361" s="33"/>
      <c r="G361" s="33"/>
      <c r="H361" s="33"/>
      <c r="I361" s="33"/>
      <c r="J361" s="33"/>
      <c r="K361" s="73"/>
    </row>
    <row r="362" spans="1:11" x14ac:dyDescent="0.3">
      <c r="A362" s="32"/>
      <c r="B362" s="33"/>
      <c r="C362" s="33"/>
      <c r="D362" s="33"/>
      <c r="E362" s="33"/>
      <c r="F362" s="33"/>
      <c r="G362" s="33"/>
      <c r="H362" s="33"/>
      <c r="I362" s="33"/>
      <c r="J362" s="33"/>
      <c r="K362" s="73"/>
    </row>
    <row r="363" spans="1:11" x14ac:dyDescent="0.3">
      <c r="A363" s="32"/>
      <c r="B363" s="33"/>
      <c r="C363" s="33"/>
      <c r="D363" s="33"/>
      <c r="E363" s="33"/>
      <c r="F363" s="33"/>
      <c r="G363" s="33"/>
      <c r="H363" s="33"/>
      <c r="I363" s="33"/>
      <c r="J363" s="33"/>
      <c r="K363" s="73"/>
    </row>
    <row r="364" spans="1:11" x14ac:dyDescent="0.3">
      <c r="A364" s="32"/>
      <c r="B364" s="33"/>
      <c r="C364" s="33"/>
      <c r="D364" s="33"/>
      <c r="E364" s="33"/>
      <c r="F364" s="33"/>
      <c r="G364" s="33"/>
      <c r="H364" s="33"/>
      <c r="I364" s="33"/>
      <c r="J364" s="33"/>
      <c r="K364" s="73"/>
    </row>
    <row r="365" spans="1:11" x14ac:dyDescent="0.3">
      <c r="A365" s="32"/>
      <c r="B365" s="33"/>
      <c r="C365" s="33"/>
      <c r="D365" s="33"/>
      <c r="E365" s="33"/>
      <c r="F365" s="33"/>
      <c r="G365" s="33"/>
      <c r="H365" s="33"/>
      <c r="I365" s="33"/>
      <c r="J365" s="33"/>
      <c r="K365" s="73"/>
    </row>
    <row r="366" spans="1:11" x14ac:dyDescent="0.3">
      <c r="A366" s="32"/>
      <c r="B366" s="33"/>
      <c r="C366" s="33"/>
      <c r="D366" s="33"/>
      <c r="E366" s="33"/>
      <c r="F366" s="33"/>
      <c r="G366" s="33"/>
      <c r="H366" s="33"/>
      <c r="I366" s="33"/>
      <c r="J366" s="33"/>
      <c r="K366" s="73"/>
    </row>
    <row r="367" spans="1:11" x14ac:dyDescent="0.3">
      <c r="A367" s="32"/>
      <c r="B367" s="33"/>
      <c r="C367" s="33"/>
      <c r="D367" s="33"/>
      <c r="E367" s="33"/>
      <c r="F367" s="33"/>
      <c r="G367" s="33"/>
      <c r="H367" s="33"/>
      <c r="I367" s="33"/>
      <c r="J367" s="33"/>
      <c r="K367" s="73"/>
    </row>
    <row r="368" spans="1:11" x14ac:dyDescent="0.3">
      <c r="A368" s="32"/>
      <c r="B368" s="33"/>
      <c r="C368" s="33"/>
      <c r="D368" s="33"/>
      <c r="E368" s="33"/>
      <c r="F368" s="33"/>
      <c r="G368" s="33"/>
      <c r="H368" s="33"/>
      <c r="I368" s="33"/>
      <c r="J368" s="33"/>
      <c r="K368" s="73"/>
    </row>
    <row r="369" spans="1:11" x14ac:dyDescent="0.3">
      <c r="A369" s="32"/>
      <c r="B369" s="33"/>
      <c r="C369" s="33"/>
      <c r="D369" s="33"/>
      <c r="E369" s="33"/>
      <c r="F369" s="33"/>
      <c r="G369" s="33"/>
      <c r="H369" s="33"/>
      <c r="I369" s="33"/>
      <c r="J369" s="33"/>
      <c r="K369" s="73"/>
    </row>
    <row r="370" spans="1:11" x14ac:dyDescent="0.3">
      <c r="A370" s="32"/>
      <c r="B370" s="33"/>
      <c r="C370" s="33"/>
      <c r="D370" s="33"/>
      <c r="E370" s="33"/>
      <c r="F370" s="33"/>
      <c r="G370" s="33"/>
      <c r="H370" s="33"/>
      <c r="I370" s="33"/>
      <c r="J370" s="33"/>
      <c r="K370" s="73"/>
    </row>
    <row r="371" spans="1:11" x14ac:dyDescent="0.3">
      <c r="A371" s="32"/>
      <c r="B371" s="33"/>
      <c r="C371" s="33"/>
      <c r="D371" s="33"/>
      <c r="E371" s="33"/>
      <c r="F371" s="33"/>
      <c r="G371" s="33"/>
      <c r="H371" s="33"/>
      <c r="I371" s="33"/>
      <c r="J371" s="33"/>
      <c r="K371" s="73"/>
    </row>
    <row r="372" spans="1:11" x14ac:dyDescent="0.3">
      <c r="A372" s="32"/>
      <c r="B372" s="33"/>
      <c r="C372" s="33"/>
      <c r="D372" s="33"/>
      <c r="E372" s="33"/>
      <c r="F372" s="33"/>
      <c r="G372" s="33"/>
      <c r="H372" s="33"/>
      <c r="I372" s="33"/>
      <c r="J372" s="33"/>
      <c r="K372" s="73"/>
    </row>
    <row r="373" spans="1:11" x14ac:dyDescent="0.3">
      <c r="A373" s="32"/>
      <c r="B373" s="33"/>
      <c r="C373" s="33"/>
      <c r="D373" s="33"/>
      <c r="E373" s="33"/>
      <c r="F373" s="33"/>
      <c r="G373" s="33"/>
      <c r="H373" s="33"/>
      <c r="I373" s="33"/>
      <c r="J373" s="33"/>
      <c r="K373" s="73"/>
    </row>
    <row r="374" spans="1:11" x14ac:dyDescent="0.3">
      <c r="A374" s="32"/>
      <c r="B374" s="33"/>
      <c r="C374" s="33"/>
      <c r="D374" s="33"/>
      <c r="E374" s="33"/>
      <c r="F374" s="33"/>
      <c r="G374" s="33"/>
      <c r="H374" s="33"/>
      <c r="I374" s="33"/>
      <c r="J374" s="33"/>
      <c r="K374" s="73"/>
    </row>
    <row r="375" spans="1:11" x14ac:dyDescent="0.3">
      <c r="A375" s="32"/>
      <c r="B375" s="33"/>
      <c r="C375" s="33"/>
      <c r="D375" s="33"/>
      <c r="E375" s="33"/>
      <c r="F375" s="33"/>
      <c r="G375" s="33"/>
      <c r="H375" s="33"/>
      <c r="I375" s="33"/>
      <c r="J375" s="33"/>
      <c r="K375" s="73"/>
    </row>
    <row r="376" spans="1:11" x14ac:dyDescent="0.3">
      <c r="A376" s="32"/>
      <c r="B376" s="33"/>
      <c r="C376" s="33"/>
      <c r="D376" s="33"/>
      <c r="E376" s="33"/>
      <c r="F376" s="33"/>
      <c r="G376" s="33"/>
      <c r="H376" s="33"/>
      <c r="I376" s="33"/>
      <c r="J376" s="33"/>
      <c r="K376" s="73"/>
    </row>
    <row r="377" spans="1:11" x14ac:dyDescent="0.3">
      <c r="A377" s="32"/>
      <c r="B377" s="33"/>
      <c r="C377" s="33"/>
      <c r="D377" s="33"/>
      <c r="E377" s="33"/>
      <c r="F377" s="33"/>
      <c r="G377" s="33"/>
      <c r="H377" s="33"/>
      <c r="I377" s="33"/>
      <c r="J377" s="33"/>
      <c r="K377" s="73"/>
    </row>
    <row r="378" spans="1:11" x14ac:dyDescent="0.3">
      <c r="A378" s="32"/>
      <c r="B378" s="33"/>
      <c r="C378" s="33"/>
      <c r="D378" s="33"/>
      <c r="E378" s="33"/>
      <c r="F378" s="33"/>
      <c r="G378" s="33"/>
      <c r="H378" s="33"/>
      <c r="I378" s="33"/>
      <c r="J378" s="33"/>
      <c r="K378" s="73"/>
    </row>
    <row r="379" spans="1:11" x14ac:dyDescent="0.3">
      <c r="A379" s="32"/>
      <c r="B379" s="33"/>
      <c r="C379" s="33"/>
      <c r="D379" s="33"/>
      <c r="E379" s="33"/>
      <c r="F379" s="33"/>
      <c r="G379" s="33"/>
      <c r="H379" s="33"/>
      <c r="I379" s="33"/>
      <c r="J379" s="33"/>
      <c r="K379" s="73"/>
    </row>
    <row r="380" spans="1:11" x14ac:dyDescent="0.3">
      <c r="A380" s="32"/>
      <c r="B380" s="33"/>
      <c r="C380" s="33"/>
      <c r="D380" s="33"/>
      <c r="E380" s="33"/>
      <c r="F380" s="33"/>
      <c r="G380" s="33"/>
      <c r="H380" s="33"/>
      <c r="I380" s="33"/>
      <c r="J380" s="33"/>
      <c r="K380" s="73"/>
    </row>
    <row r="381" spans="1:11" x14ac:dyDescent="0.3">
      <c r="A381" s="32"/>
      <c r="B381" s="33"/>
      <c r="C381" s="33"/>
      <c r="D381" s="33"/>
      <c r="E381" s="33"/>
      <c r="F381" s="33"/>
      <c r="G381" s="33"/>
      <c r="H381" s="33"/>
      <c r="I381" s="33"/>
      <c r="J381" s="33"/>
      <c r="K381" s="73"/>
    </row>
    <row r="382" spans="1:11" x14ac:dyDescent="0.3">
      <c r="A382" s="32"/>
      <c r="B382" s="33"/>
      <c r="C382" s="33"/>
      <c r="D382" s="33"/>
      <c r="E382" s="33"/>
      <c r="F382" s="33"/>
      <c r="G382" s="33"/>
      <c r="H382" s="33"/>
      <c r="I382" s="33"/>
      <c r="J382" s="33"/>
      <c r="K382" s="73"/>
    </row>
    <row r="383" spans="1:11" x14ac:dyDescent="0.3">
      <c r="A383" s="32"/>
      <c r="B383" s="33"/>
      <c r="C383" s="33"/>
      <c r="D383" s="33"/>
      <c r="E383" s="33"/>
      <c r="F383" s="33"/>
      <c r="G383" s="33"/>
      <c r="H383" s="33"/>
      <c r="I383" s="33"/>
      <c r="J383" s="33"/>
      <c r="K383" s="73"/>
    </row>
    <row r="384" spans="1:11" x14ac:dyDescent="0.3">
      <c r="A384" s="32"/>
      <c r="B384" s="33"/>
      <c r="C384" s="33"/>
      <c r="D384" s="33"/>
      <c r="E384" s="33"/>
      <c r="F384" s="33"/>
      <c r="G384" s="33"/>
      <c r="H384" s="33"/>
      <c r="I384" s="33"/>
      <c r="J384" s="33"/>
      <c r="K384" s="73"/>
    </row>
    <row r="385" spans="1:11" x14ac:dyDescent="0.3">
      <c r="A385" s="32"/>
      <c r="B385" s="33"/>
      <c r="C385" s="33"/>
      <c r="D385" s="33"/>
      <c r="E385" s="33"/>
      <c r="F385" s="33"/>
      <c r="G385" s="33"/>
      <c r="H385" s="33"/>
      <c r="I385" s="33"/>
      <c r="J385" s="33"/>
      <c r="K385" s="73"/>
    </row>
    <row r="386" spans="1:11" x14ac:dyDescent="0.3">
      <c r="A386" s="32"/>
      <c r="B386" s="33"/>
      <c r="C386" s="33"/>
      <c r="D386" s="33"/>
      <c r="E386" s="33"/>
      <c r="F386" s="33"/>
      <c r="G386" s="33"/>
      <c r="H386" s="33"/>
      <c r="I386" s="33"/>
      <c r="J386" s="33"/>
      <c r="K386" s="73"/>
    </row>
    <row r="387" spans="1:11" x14ac:dyDescent="0.3">
      <c r="A387" s="32"/>
      <c r="B387" s="33"/>
      <c r="C387" s="33"/>
      <c r="D387" s="33"/>
      <c r="E387" s="33"/>
      <c r="F387" s="33"/>
      <c r="G387" s="33"/>
      <c r="H387" s="33"/>
      <c r="I387" s="33"/>
      <c r="J387" s="33"/>
      <c r="K387" s="73"/>
    </row>
    <row r="388" spans="1:11" x14ac:dyDescent="0.3">
      <c r="A388" s="32"/>
      <c r="B388" s="33"/>
      <c r="C388" s="33"/>
      <c r="D388" s="33"/>
      <c r="E388" s="33"/>
      <c r="F388" s="33"/>
      <c r="G388" s="33"/>
      <c r="H388" s="33"/>
      <c r="I388" s="33"/>
      <c r="J388" s="33"/>
      <c r="K388" s="73"/>
    </row>
    <row r="389" spans="1:11" x14ac:dyDescent="0.3">
      <c r="A389" s="32"/>
      <c r="B389" s="33"/>
      <c r="C389" s="33"/>
      <c r="D389" s="33"/>
      <c r="E389" s="33"/>
      <c r="F389" s="33"/>
      <c r="G389" s="33"/>
      <c r="H389" s="33"/>
      <c r="I389" s="33"/>
      <c r="J389" s="33"/>
      <c r="K389" s="73"/>
    </row>
    <row r="390" spans="1:11" x14ac:dyDescent="0.3">
      <c r="A390" s="32"/>
      <c r="B390" s="33"/>
      <c r="C390" s="33"/>
      <c r="D390" s="33"/>
      <c r="E390" s="33"/>
      <c r="F390" s="33"/>
      <c r="G390" s="33"/>
      <c r="H390" s="33"/>
      <c r="I390" s="33"/>
      <c r="J390" s="33"/>
      <c r="K390" s="73"/>
    </row>
    <row r="391" spans="1:11" x14ac:dyDescent="0.3">
      <c r="A391" s="32"/>
      <c r="B391" s="33"/>
      <c r="C391" s="33"/>
      <c r="D391" s="33"/>
      <c r="E391" s="33"/>
      <c r="F391" s="33"/>
      <c r="G391" s="33"/>
      <c r="H391" s="33"/>
      <c r="I391" s="33"/>
      <c r="J391" s="33"/>
      <c r="K391" s="73"/>
    </row>
    <row r="392" spans="1:11" x14ac:dyDescent="0.3">
      <c r="A392" s="32"/>
      <c r="B392" s="33"/>
      <c r="C392" s="33"/>
      <c r="D392" s="33"/>
      <c r="E392" s="33"/>
      <c r="F392" s="33"/>
      <c r="G392" s="33"/>
      <c r="H392" s="33"/>
      <c r="I392" s="33"/>
      <c r="J392" s="33"/>
      <c r="K392" s="73"/>
    </row>
    <row r="393" spans="1:11" x14ac:dyDescent="0.3">
      <c r="A393" s="32"/>
      <c r="B393" s="33"/>
      <c r="C393" s="33"/>
      <c r="D393" s="33"/>
      <c r="E393" s="33"/>
      <c r="F393" s="33"/>
      <c r="G393" s="33"/>
      <c r="H393" s="33"/>
      <c r="I393" s="33"/>
      <c r="J393" s="33"/>
      <c r="K393" s="73"/>
    </row>
    <row r="394" spans="1:11" x14ac:dyDescent="0.3">
      <c r="A394" s="32"/>
      <c r="B394" s="33"/>
      <c r="C394" s="33"/>
      <c r="D394" s="33"/>
      <c r="E394" s="33"/>
      <c r="F394" s="33"/>
      <c r="G394" s="33"/>
      <c r="H394" s="33"/>
      <c r="I394" s="33"/>
      <c r="J394" s="33"/>
      <c r="K394" s="73"/>
    </row>
    <row r="395" spans="1:11" x14ac:dyDescent="0.3">
      <c r="A395" s="32"/>
      <c r="B395" s="33"/>
      <c r="C395" s="33"/>
      <c r="D395" s="33"/>
      <c r="E395" s="33"/>
      <c r="F395" s="33"/>
      <c r="G395" s="33"/>
      <c r="H395" s="33"/>
      <c r="I395" s="33"/>
      <c r="J395" s="33"/>
      <c r="K395" s="73"/>
    </row>
    <row r="396" spans="1:11" x14ac:dyDescent="0.3">
      <c r="A396" s="32"/>
      <c r="B396" s="33"/>
      <c r="C396" s="33"/>
      <c r="D396" s="33"/>
      <c r="E396" s="33"/>
      <c r="F396" s="33"/>
      <c r="G396" s="33"/>
      <c r="H396" s="33"/>
      <c r="I396" s="33"/>
      <c r="J396" s="33"/>
      <c r="K396" s="73"/>
    </row>
    <row r="397" spans="1:11" x14ac:dyDescent="0.3">
      <c r="A397" s="32"/>
      <c r="B397" s="33"/>
      <c r="C397" s="33"/>
      <c r="D397" s="33"/>
      <c r="E397" s="33"/>
      <c r="F397" s="33"/>
      <c r="G397" s="33"/>
      <c r="H397" s="33"/>
      <c r="I397" s="33"/>
      <c r="J397" s="33"/>
      <c r="K397" s="73"/>
    </row>
    <row r="398" spans="1:11" x14ac:dyDescent="0.3">
      <c r="A398" s="32"/>
      <c r="B398" s="33"/>
      <c r="C398" s="33"/>
      <c r="D398" s="33"/>
      <c r="E398" s="33"/>
      <c r="F398" s="33"/>
      <c r="G398" s="33"/>
      <c r="H398" s="33"/>
      <c r="I398" s="33"/>
      <c r="J398" s="33"/>
      <c r="K398" s="73"/>
    </row>
    <row r="399" spans="1:11" x14ac:dyDescent="0.3">
      <c r="A399" s="32"/>
      <c r="B399" s="33"/>
      <c r="C399" s="33"/>
      <c r="D399" s="33"/>
      <c r="E399" s="33"/>
      <c r="F399" s="33"/>
      <c r="G399" s="33"/>
      <c r="H399" s="33"/>
      <c r="I399" s="33"/>
      <c r="J399" s="33"/>
      <c r="K399" s="73"/>
    </row>
    <row r="400" spans="1:11" x14ac:dyDescent="0.3">
      <c r="A400" s="32"/>
      <c r="B400" s="33"/>
      <c r="C400" s="33"/>
      <c r="D400" s="33"/>
      <c r="E400" s="33"/>
      <c r="F400" s="33"/>
      <c r="G400" s="33"/>
      <c r="H400" s="33"/>
      <c r="I400" s="33"/>
      <c r="J400" s="33"/>
      <c r="K400" s="73"/>
    </row>
    <row r="401" spans="1:11" x14ac:dyDescent="0.3">
      <c r="A401" s="32"/>
      <c r="B401" s="33"/>
      <c r="C401" s="33"/>
      <c r="D401" s="33"/>
      <c r="E401" s="33"/>
      <c r="F401" s="33"/>
      <c r="G401" s="33"/>
      <c r="H401" s="33"/>
      <c r="I401" s="33"/>
      <c r="J401" s="33"/>
      <c r="K401" s="73"/>
    </row>
    <row r="402" spans="1:11" x14ac:dyDescent="0.3">
      <c r="A402" s="32"/>
      <c r="B402" s="33"/>
      <c r="C402" s="33"/>
      <c r="D402" s="33"/>
      <c r="E402" s="33"/>
      <c r="F402" s="33"/>
      <c r="G402" s="33"/>
      <c r="H402" s="33"/>
      <c r="I402" s="33"/>
      <c r="J402" s="33"/>
      <c r="K402" s="73"/>
    </row>
    <row r="403" spans="1:11" x14ac:dyDescent="0.3">
      <c r="A403" s="32"/>
      <c r="B403" s="33"/>
      <c r="C403" s="33"/>
      <c r="D403" s="33"/>
      <c r="E403" s="33"/>
      <c r="F403" s="33"/>
      <c r="G403" s="33"/>
      <c r="H403" s="33"/>
      <c r="I403" s="33"/>
      <c r="J403" s="33"/>
      <c r="K403" s="73"/>
    </row>
    <row r="404" spans="1:11" x14ac:dyDescent="0.3">
      <c r="A404" s="32"/>
      <c r="B404" s="33"/>
      <c r="C404" s="33"/>
      <c r="D404" s="33"/>
      <c r="E404" s="33"/>
      <c r="F404" s="33"/>
      <c r="G404" s="33"/>
      <c r="H404" s="33"/>
      <c r="I404" s="33"/>
      <c r="J404" s="33"/>
      <c r="K404" s="73"/>
    </row>
    <row r="405" spans="1:11" x14ac:dyDescent="0.3">
      <c r="A405" s="32"/>
      <c r="B405" s="33"/>
      <c r="C405" s="33"/>
      <c r="D405" s="33"/>
      <c r="E405" s="33"/>
      <c r="F405" s="33"/>
      <c r="G405" s="33"/>
      <c r="H405" s="33"/>
      <c r="I405" s="33"/>
      <c r="J405" s="33"/>
      <c r="K405" s="73"/>
    </row>
    <row r="406" spans="1:11" x14ac:dyDescent="0.3">
      <c r="A406" s="32"/>
      <c r="B406" s="33"/>
      <c r="C406" s="33"/>
      <c r="D406" s="33"/>
      <c r="E406" s="33"/>
      <c r="F406" s="33"/>
      <c r="G406" s="33"/>
      <c r="H406" s="33"/>
      <c r="I406" s="33"/>
      <c r="J406" s="33"/>
      <c r="K406" s="73"/>
    </row>
    <row r="407" spans="1:11" x14ac:dyDescent="0.3">
      <c r="A407" s="32"/>
      <c r="B407" s="33"/>
      <c r="C407" s="33"/>
      <c r="D407" s="33"/>
      <c r="E407" s="33"/>
      <c r="F407" s="33"/>
      <c r="G407" s="33"/>
      <c r="H407" s="33"/>
      <c r="I407" s="33"/>
      <c r="J407" s="33"/>
      <c r="K407" s="73"/>
    </row>
    <row r="408" spans="1:11" x14ac:dyDescent="0.3">
      <c r="A408" s="32"/>
      <c r="B408" s="33"/>
      <c r="C408" s="33"/>
      <c r="D408" s="33"/>
      <c r="E408" s="33"/>
      <c r="F408" s="33"/>
      <c r="G408" s="33"/>
      <c r="H408" s="33"/>
      <c r="I408" s="33"/>
      <c r="J408" s="33"/>
      <c r="K408" s="73"/>
    </row>
    <row r="409" spans="1:11" x14ac:dyDescent="0.3">
      <c r="A409" s="32"/>
      <c r="B409" s="33"/>
      <c r="C409" s="33"/>
      <c r="D409" s="33"/>
      <c r="E409" s="33"/>
      <c r="F409" s="33"/>
      <c r="G409" s="33"/>
      <c r="H409" s="33"/>
      <c r="I409" s="33"/>
      <c r="J409" s="33"/>
      <c r="K409" s="73"/>
    </row>
    <row r="410" spans="1:11" x14ac:dyDescent="0.3">
      <c r="A410" s="32"/>
      <c r="B410" s="33"/>
      <c r="C410" s="33"/>
      <c r="D410" s="33"/>
      <c r="E410" s="33"/>
      <c r="F410" s="33"/>
      <c r="G410" s="33"/>
      <c r="H410" s="33"/>
      <c r="I410" s="33"/>
      <c r="J410" s="33"/>
      <c r="K410" s="73"/>
    </row>
    <row r="411" spans="1:11" x14ac:dyDescent="0.3">
      <c r="A411" s="32"/>
      <c r="B411" s="33"/>
      <c r="C411" s="33"/>
      <c r="D411" s="33"/>
      <c r="E411" s="33"/>
      <c r="F411" s="33"/>
      <c r="G411" s="33"/>
      <c r="H411" s="33"/>
      <c r="I411" s="33"/>
      <c r="J411" s="33"/>
      <c r="K411" s="73"/>
    </row>
    <row r="412" spans="1:11" x14ac:dyDescent="0.3">
      <c r="A412" s="32"/>
      <c r="B412" s="33"/>
      <c r="C412" s="33"/>
      <c r="D412" s="33"/>
      <c r="E412" s="33"/>
      <c r="F412" s="33"/>
      <c r="G412" s="33"/>
      <c r="H412" s="33"/>
      <c r="I412" s="33"/>
      <c r="J412" s="33"/>
      <c r="K412" s="73"/>
    </row>
    <row r="413" spans="1:11" x14ac:dyDescent="0.3">
      <c r="A413" s="32"/>
      <c r="B413" s="33"/>
      <c r="C413" s="33"/>
      <c r="D413" s="33"/>
      <c r="E413" s="33"/>
      <c r="F413" s="33"/>
      <c r="G413" s="33"/>
      <c r="H413" s="33"/>
      <c r="I413" s="33"/>
      <c r="J413" s="33"/>
      <c r="K413" s="73"/>
    </row>
    <row r="414" spans="1:11" x14ac:dyDescent="0.3">
      <c r="A414" s="32"/>
      <c r="B414" s="33"/>
      <c r="C414" s="33"/>
      <c r="D414" s="33"/>
      <c r="E414" s="33"/>
      <c r="F414" s="33"/>
      <c r="G414" s="33"/>
      <c r="H414" s="33"/>
      <c r="I414" s="33"/>
      <c r="J414" s="33"/>
      <c r="K414" s="73"/>
    </row>
    <row r="415" spans="1:11" x14ac:dyDescent="0.3">
      <c r="A415" s="32"/>
      <c r="B415" s="33"/>
      <c r="C415" s="33"/>
      <c r="D415" s="33"/>
      <c r="E415" s="33"/>
      <c r="F415" s="33"/>
      <c r="G415" s="33"/>
      <c r="H415" s="33"/>
      <c r="I415" s="33"/>
      <c r="J415" s="33"/>
      <c r="K415" s="73"/>
    </row>
    <row r="416" spans="1:11" x14ac:dyDescent="0.3">
      <c r="A416" s="32"/>
      <c r="B416" s="33"/>
      <c r="C416" s="33"/>
      <c r="D416" s="33"/>
      <c r="E416" s="33"/>
      <c r="F416" s="33"/>
      <c r="G416" s="33"/>
      <c r="H416" s="33"/>
      <c r="I416" s="33"/>
      <c r="J416" s="33"/>
      <c r="K416" s="73"/>
    </row>
    <row r="417" spans="1:11" x14ac:dyDescent="0.3">
      <c r="A417" s="32"/>
      <c r="B417" s="33"/>
      <c r="C417" s="33"/>
      <c r="D417" s="33"/>
      <c r="E417" s="33"/>
      <c r="F417" s="33"/>
      <c r="G417" s="33"/>
      <c r="H417" s="33"/>
      <c r="I417" s="33"/>
      <c r="J417" s="33"/>
      <c r="K417" s="73"/>
    </row>
    <row r="418" spans="1:11" x14ac:dyDescent="0.3">
      <c r="A418" s="32"/>
      <c r="B418" s="33"/>
      <c r="C418" s="33"/>
      <c r="D418" s="33"/>
      <c r="E418" s="33"/>
      <c r="F418" s="33"/>
      <c r="G418" s="33"/>
      <c r="H418" s="33"/>
      <c r="I418" s="33"/>
      <c r="J418" s="33"/>
      <c r="K418" s="73"/>
    </row>
    <row r="419" spans="1:11" x14ac:dyDescent="0.3">
      <c r="A419" s="32"/>
      <c r="B419" s="33"/>
      <c r="C419" s="33"/>
      <c r="D419" s="33"/>
      <c r="E419" s="33"/>
      <c r="F419" s="33"/>
      <c r="G419" s="33"/>
      <c r="H419" s="33"/>
      <c r="I419" s="33"/>
      <c r="J419" s="33"/>
      <c r="K419" s="73"/>
    </row>
    <row r="420" spans="1:11" x14ac:dyDescent="0.3">
      <c r="A420" s="32"/>
      <c r="B420" s="33"/>
      <c r="C420" s="33"/>
      <c r="D420" s="33"/>
      <c r="E420" s="33"/>
      <c r="F420" s="33"/>
      <c r="G420" s="33"/>
      <c r="H420" s="33"/>
      <c r="I420" s="33"/>
      <c r="J420" s="33"/>
      <c r="K420" s="73"/>
    </row>
    <row r="421" spans="1:11" x14ac:dyDescent="0.3">
      <c r="A421" s="32"/>
      <c r="B421" s="33"/>
      <c r="C421" s="33"/>
      <c r="D421" s="33"/>
      <c r="E421" s="33"/>
      <c r="F421" s="33"/>
      <c r="G421" s="33"/>
      <c r="H421" s="33"/>
      <c r="I421" s="33"/>
      <c r="J421" s="33"/>
      <c r="K421" s="73"/>
    </row>
    <row r="422" spans="1:11" x14ac:dyDescent="0.3">
      <c r="A422" s="32"/>
      <c r="B422" s="33"/>
      <c r="C422" s="33"/>
      <c r="D422" s="33"/>
      <c r="E422" s="33"/>
      <c r="F422" s="33"/>
      <c r="G422" s="33"/>
      <c r="H422" s="33"/>
      <c r="I422" s="33"/>
      <c r="J422" s="33"/>
      <c r="K422" s="73"/>
    </row>
    <row r="423" spans="1:11" x14ac:dyDescent="0.3">
      <c r="A423" s="32"/>
      <c r="B423" s="33"/>
      <c r="C423" s="33"/>
      <c r="D423" s="33"/>
      <c r="E423" s="33"/>
      <c r="F423" s="33"/>
      <c r="G423" s="33"/>
      <c r="H423" s="33"/>
      <c r="I423" s="33"/>
      <c r="J423" s="33"/>
      <c r="K423" s="73"/>
    </row>
    <row r="424" spans="1:11" x14ac:dyDescent="0.3">
      <c r="A424" s="32"/>
      <c r="B424" s="33"/>
      <c r="C424" s="33"/>
      <c r="D424" s="33"/>
      <c r="E424" s="33"/>
      <c r="F424" s="33"/>
      <c r="G424" s="33"/>
      <c r="H424" s="33"/>
      <c r="I424" s="33"/>
      <c r="J424" s="33"/>
      <c r="K424" s="73"/>
    </row>
    <row r="425" spans="1:11" x14ac:dyDescent="0.3">
      <c r="A425" s="32"/>
      <c r="B425" s="33"/>
      <c r="C425" s="33"/>
      <c r="D425" s="33"/>
      <c r="E425" s="33"/>
      <c r="F425" s="33"/>
      <c r="G425" s="33"/>
      <c r="H425" s="33"/>
      <c r="I425" s="33"/>
      <c r="J425" s="33"/>
      <c r="K425" s="73"/>
    </row>
    <row r="426" spans="1:11" x14ac:dyDescent="0.3">
      <c r="A426" s="32"/>
      <c r="B426" s="33"/>
      <c r="C426" s="33"/>
      <c r="D426" s="33"/>
      <c r="E426" s="33"/>
      <c r="F426" s="33"/>
      <c r="G426" s="33"/>
      <c r="H426" s="33"/>
      <c r="I426" s="33"/>
      <c r="J426" s="33"/>
      <c r="K426" s="73"/>
    </row>
    <row r="427" spans="1:11" x14ac:dyDescent="0.3">
      <c r="A427" s="32"/>
      <c r="B427" s="33"/>
      <c r="C427" s="33"/>
      <c r="D427" s="33"/>
      <c r="E427" s="33"/>
      <c r="F427" s="33"/>
      <c r="G427" s="33"/>
      <c r="H427" s="33"/>
      <c r="I427" s="33"/>
      <c r="J427" s="33"/>
      <c r="K427" s="73"/>
    </row>
    <row r="428" spans="1:11" x14ac:dyDescent="0.3">
      <c r="A428" s="32"/>
      <c r="B428" s="33"/>
      <c r="C428" s="33"/>
      <c r="D428" s="33"/>
      <c r="E428" s="33"/>
      <c r="F428" s="33"/>
      <c r="G428" s="33"/>
      <c r="H428" s="33"/>
      <c r="I428" s="33"/>
      <c r="J428" s="33"/>
      <c r="K428" s="73"/>
    </row>
    <row r="429" spans="1:11" x14ac:dyDescent="0.3">
      <c r="A429" s="32"/>
      <c r="B429" s="33"/>
      <c r="C429" s="33"/>
      <c r="D429" s="33"/>
      <c r="E429" s="33"/>
      <c r="F429" s="33"/>
      <c r="G429" s="33"/>
      <c r="H429" s="33"/>
      <c r="I429" s="33"/>
      <c r="J429" s="33"/>
      <c r="K429" s="73"/>
    </row>
    <row r="430" spans="1:11" x14ac:dyDescent="0.3">
      <c r="A430" s="32"/>
      <c r="B430" s="33"/>
      <c r="C430" s="33"/>
      <c r="D430" s="33"/>
      <c r="E430" s="33"/>
      <c r="F430" s="33"/>
      <c r="G430" s="33"/>
      <c r="H430" s="33"/>
      <c r="I430" s="33"/>
      <c r="J430" s="33"/>
      <c r="K430" s="73"/>
    </row>
    <row r="431" spans="1:11" x14ac:dyDescent="0.3">
      <c r="A431" s="32"/>
      <c r="B431" s="33"/>
      <c r="C431" s="33"/>
      <c r="D431" s="33"/>
      <c r="E431" s="33"/>
      <c r="F431" s="33"/>
      <c r="G431" s="33"/>
      <c r="H431" s="33"/>
      <c r="I431" s="33"/>
      <c r="J431" s="33"/>
      <c r="K431" s="73"/>
    </row>
    <row r="432" spans="1:11" x14ac:dyDescent="0.3">
      <c r="A432" s="32"/>
      <c r="B432" s="33"/>
      <c r="C432" s="33"/>
      <c r="D432" s="33"/>
      <c r="E432" s="33"/>
      <c r="F432" s="33"/>
      <c r="G432" s="33"/>
      <c r="H432" s="33"/>
      <c r="I432" s="33"/>
      <c r="J432" s="33"/>
      <c r="K432" s="73"/>
    </row>
    <row r="433" spans="1:11" x14ac:dyDescent="0.3">
      <c r="A433" s="32"/>
      <c r="B433" s="33"/>
      <c r="C433" s="33"/>
      <c r="D433" s="33"/>
      <c r="E433" s="33"/>
      <c r="F433" s="33"/>
      <c r="G433" s="33"/>
      <c r="H433" s="33"/>
      <c r="I433" s="33"/>
      <c r="J433" s="33"/>
      <c r="K433" s="73"/>
    </row>
    <row r="434" spans="1:11" x14ac:dyDescent="0.3">
      <c r="A434" s="32"/>
      <c r="B434" s="33"/>
      <c r="C434" s="33"/>
      <c r="D434" s="33"/>
      <c r="E434" s="33"/>
      <c r="F434" s="33"/>
      <c r="G434" s="33"/>
      <c r="H434" s="33"/>
      <c r="I434" s="33"/>
      <c r="J434" s="33"/>
      <c r="K434" s="73"/>
    </row>
    <row r="435" spans="1:11" x14ac:dyDescent="0.3">
      <c r="A435" s="32"/>
      <c r="B435" s="33"/>
      <c r="C435" s="33"/>
      <c r="D435" s="33"/>
      <c r="E435" s="33"/>
      <c r="F435" s="33"/>
      <c r="G435" s="33"/>
      <c r="H435" s="33"/>
      <c r="I435" s="33"/>
      <c r="J435" s="33"/>
      <c r="K435" s="73"/>
    </row>
    <row r="436" spans="1:11" x14ac:dyDescent="0.3">
      <c r="A436" s="32"/>
      <c r="B436" s="33"/>
      <c r="C436" s="33"/>
      <c r="D436" s="33"/>
      <c r="E436" s="33"/>
      <c r="F436" s="33"/>
      <c r="G436" s="33"/>
      <c r="H436" s="33"/>
      <c r="I436" s="33"/>
      <c r="J436" s="33"/>
      <c r="K436" s="73"/>
    </row>
    <row r="437" spans="1:11" x14ac:dyDescent="0.3">
      <c r="A437" s="32"/>
      <c r="B437" s="33"/>
      <c r="C437" s="33"/>
      <c r="D437" s="33"/>
      <c r="E437" s="33"/>
      <c r="F437" s="33"/>
      <c r="G437" s="33"/>
      <c r="H437" s="33"/>
      <c r="I437" s="33"/>
      <c r="J437" s="33"/>
      <c r="K437" s="73"/>
    </row>
    <row r="438" spans="1:11" x14ac:dyDescent="0.3">
      <c r="A438" s="32"/>
      <c r="B438" s="33"/>
      <c r="C438" s="33"/>
      <c r="D438" s="33"/>
      <c r="E438" s="33"/>
      <c r="F438" s="33"/>
      <c r="G438" s="33"/>
      <c r="H438" s="33"/>
      <c r="I438" s="33"/>
      <c r="J438" s="33"/>
      <c r="K438" s="73"/>
    </row>
    <row r="439" spans="1:11" x14ac:dyDescent="0.3">
      <c r="A439" s="32"/>
      <c r="B439" s="33"/>
      <c r="C439" s="33"/>
      <c r="D439" s="33"/>
      <c r="E439" s="33"/>
      <c r="F439" s="33"/>
      <c r="G439" s="33"/>
      <c r="H439" s="33"/>
      <c r="I439" s="33"/>
      <c r="J439" s="33"/>
      <c r="K439" s="73"/>
    </row>
    <row r="440" spans="1:11" x14ac:dyDescent="0.3">
      <c r="A440" s="32"/>
      <c r="B440" s="33"/>
      <c r="C440" s="33"/>
      <c r="D440" s="33"/>
      <c r="E440" s="33"/>
      <c r="F440" s="33"/>
      <c r="G440" s="33"/>
      <c r="H440" s="33"/>
      <c r="I440" s="33"/>
      <c r="J440" s="33"/>
      <c r="K440" s="73"/>
    </row>
    <row r="441" spans="1:11" x14ac:dyDescent="0.3">
      <c r="A441" s="32"/>
      <c r="B441" s="33"/>
      <c r="C441" s="33"/>
      <c r="D441" s="33"/>
      <c r="E441" s="33"/>
      <c r="F441" s="33"/>
      <c r="G441" s="33"/>
      <c r="H441" s="33"/>
      <c r="I441" s="33"/>
      <c r="J441" s="33"/>
      <c r="K441" s="73"/>
    </row>
    <row r="442" spans="1:11" x14ac:dyDescent="0.3">
      <c r="A442" s="32"/>
      <c r="B442" s="33"/>
      <c r="C442" s="33"/>
      <c r="D442" s="33"/>
      <c r="E442" s="33"/>
      <c r="F442" s="33"/>
      <c r="G442" s="33"/>
      <c r="H442" s="33"/>
      <c r="I442" s="33"/>
      <c r="J442" s="33"/>
      <c r="K442" s="73"/>
    </row>
    <row r="443" spans="1:11" x14ac:dyDescent="0.3">
      <c r="A443" s="32"/>
      <c r="B443" s="33"/>
      <c r="C443" s="33"/>
      <c r="D443" s="33"/>
      <c r="E443" s="33"/>
      <c r="F443" s="33"/>
      <c r="G443" s="33"/>
      <c r="H443" s="33"/>
      <c r="I443" s="33"/>
      <c r="J443" s="33"/>
      <c r="K443" s="73"/>
    </row>
    <row r="444" spans="1:11" x14ac:dyDescent="0.3">
      <c r="A444" s="32"/>
      <c r="B444" s="33"/>
      <c r="C444" s="33"/>
      <c r="D444" s="33"/>
      <c r="E444" s="33"/>
      <c r="F444" s="33"/>
      <c r="G444" s="33"/>
      <c r="H444" s="33"/>
      <c r="I444" s="33"/>
      <c r="J444" s="33"/>
      <c r="K444" s="73"/>
    </row>
    <row r="445" spans="1:11" x14ac:dyDescent="0.3">
      <c r="A445" s="32"/>
      <c r="B445" s="33"/>
      <c r="C445" s="33"/>
      <c r="D445" s="33"/>
      <c r="E445" s="33"/>
      <c r="F445" s="33"/>
      <c r="G445" s="33"/>
      <c r="H445" s="33"/>
      <c r="I445" s="33"/>
      <c r="J445" s="33"/>
      <c r="K445" s="73"/>
    </row>
    <row r="446" spans="1:11" x14ac:dyDescent="0.3">
      <c r="A446" s="32"/>
      <c r="B446" s="33"/>
      <c r="C446" s="33"/>
      <c r="D446" s="33"/>
      <c r="E446" s="33"/>
      <c r="F446" s="33"/>
      <c r="G446" s="33"/>
      <c r="H446" s="33"/>
      <c r="I446" s="33"/>
      <c r="J446" s="33"/>
      <c r="K446" s="73"/>
    </row>
    <row r="447" spans="1:11" x14ac:dyDescent="0.3">
      <c r="A447" s="32"/>
      <c r="B447" s="33"/>
      <c r="C447" s="33"/>
      <c r="D447" s="33"/>
      <c r="E447" s="33"/>
      <c r="F447" s="33"/>
      <c r="G447" s="33"/>
      <c r="H447" s="33"/>
      <c r="I447" s="33"/>
      <c r="J447" s="33"/>
      <c r="K447" s="73"/>
    </row>
    <row r="448" spans="1:11" x14ac:dyDescent="0.3">
      <c r="A448" s="32"/>
      <c r="B448" s="33"/>
      <c r="C448" s="33"/>
      <c r="D448" s="33"/>
      <c r="E448" s="33"/>
      <c r="F448" s="33"/>
      <c r="G448" s="33"/>
      <c r="H448" s="33"/>
      <c r="I448" s="33"/>
      <c r="J448" s="33"/>
      <c r="K448" s="73"/>
    </row>
    <row r="449" spans="1:11" x14ac:dyDescent="0.3">
      <c r="A449" s="32"/>
      <c r="B449" s="33"/>
      <c r="C449" s="33"/>
      <c r="D449" s="33"/>
      <c r="E449" s="33"/>
      <c r="F449" s="33"/>
      <c r="G449" s="33"/>
      <c r="H449" s="33"/>
      <c r="I449" s="33"/>
      <c r="J449" s="33"/>
      <c r="K449" s="73"/>
    </row>
    <row r="450" spans="1:11" x14ac:dyDescent="0.3">
      <c r="A450" s="32"/>
      <c r="B450" s="33"/>
      <c r="C450" s="33"/>
      <c r="D450" s="33"/>
      <c r="E450" s="33"/>
      <c r="F450" s="33"/>
      <c r="G450" s="33"/>
      <c r="H450" s="33"/>
      <c r="I450" s="33"/>
      <c r="J450" s="33"/>
      <c r="K450" s="73"/>
    </row>
    <row r="451" spans="1:11" x14ac:dyDescent="0.3">
      <c r="A451" s="32"/>
      <c r="B451" s="33"/>
      <c r="C451" s="33"/>
      <c r="D451" s="33"/>
      <c r="E451" s="33"/>
      <c r="F451" s="33"/>
      <c r="G451" s="33"/>
      <c r="H451" s="33"/>
      <c r="I451" s="33"/>
      <c r="J451" s="33"/>
      <c r="K451" s="73"/>
    </row>
    <row r="452" spans="1:11" x14ac:dyDescent="0.3">
      <c r="A452" s="32"/>
      <c r="B452" s="33"/>
      <c r="C452" s="33"/>
      <c r="D452" s="33"/>
      <c r="E452" s="33"/>
      <c r="F452" s="33"/>
      <c r="G452" s="33"/>
      <c r="H452" s="33"/>
      <c r="I452" s="33"/>
      <c r="J452" s="33"/>
      <c r="K452" s="73"/>
    </row>
    <row r="453" spans="1:11" x14ac:dyDescent="0.3">
      <c r="A453" s="32"/>
      <c r="B453" s="33"/>
      <c r="C453" s="33"/>
      <c r="D453" s="33"/>
      <c r="E453" s="33"/>
      <c r="F453" s="33"/>
      <c r="G453" s="33"/>
      <c r="H453" s="33"/>
      <c r="I453" s="33"/>
      <c r="J453" s="33"/>
      <c r="K453" s="73"/>
    </row>
    <row r="454" spans="1:11" x14ac:dyDescent="0.3">
      <c r="A454" s="32"/>
      <c r="B454" s="33"/>
      <c r="C454" s="33"/>
      <c r="D454" s="33"/>
      <c r="E454" s="33"/>
      <c r="F454" s="33"/>
      <c r="G454" s="33"/>
      <c r="H454" s="33"/>
      <c r="I454" s="33"/>
      <c r="J454" s="33"/>
      <c r="K454" s="73"/>
    </row>
    <row r="455" spans="1:11" x14ac:dyDescent="0.3">
      <c r="A455" s="32"/>
      <c r="B455" s="33"/>
      <c r="C455" s="33"/>
      <c r="D455" s="33"/>
      <c r="E455" s="33"/>
      <c r="F455" s="33"/>
      <c r="G455" s="33"/>
      <c r="H455" s="33"/>
      <c r="I455" s="33"/>
      <c r="J455" s="33"/>
      <c r="K455" s="73"/>
    </row>
    <row r="456" spans="1:11" x14ac:dyDescent="0.3">
      <c r="A456" s="32"/>
      <c r="B456" s="33"/>
      <c r="C456" s="33"/>
      <c r="D456" s="33"/>
      <c r="E456" s="33"/>
      <c r="F456" s="33"/>
      <c r="G456" s="33"/>
      <c r="H456" s="33"/>
      <c r="I456" s="33"/>
      <c r="J456" s="33"/>
      <c r="K456" s="73"/>
    </row>
    <row r="457" spans="1:11" x14ac:dyDescent="0.3">
      <c r="A457" s="32"/>
      <c r="B457" s="33"/>
      <c r="C457" s="33"/>
      <c r="D457" s="33"/>
      <c r="E457" s="33"/>
      <c r="F457" s="33"/>
      <c r="G457" s="33"/>
      <c r="H457" s="33"/>
      <c r="I457" s="33"/>
      <c r="J457" s="33"/>
      <c r="K457" s="73"/>
    </row>
    <row r="458" spans="1:11" x14ac:dyDescent="0.3">
      <c r="A458" s="32"/>
      <c r="B458" s="33"/>
      <c r="C458" s="33"/>
      <c r="D458" s="33"/>
      <c r="E458" s="33"/>
      <c r="F458" s="33"/>
      <c r="G458" s="33"/>
      <c r="H458" s="33"/>
      <c r="I458" s="33"/>
      <c r="J458" s="33"/>
      <c r="K458" s="73"/>
    </row>
    <row r="459" spans="1:11" x14ac:dyDescent="0.3">
      <c r="A459" s="32"/>
      <c r="B459" s="33"/>
      <c r="C459" s="33"/>
      <c r="D459" s="33"/>
      <c r="E459" s="33"/>
      <c r="F459" s="33"/>
      <c r="G459" s="33"/>
      <c r="H459" s="33"/>
      <c r="I459" s="33"/>
      <c r="J459" s="33"/>
      <c r="K459" s="73"/>
    </row>
    <row r="460" spans="1:11" x14ac:dyDescent="0.3">
      <c r="A460" s="32"/>
      <c r="B460" s="33"/>
      <c r="C460" s="33"/>
      <c r="D460" s="33"/>
      <c r="E460" s="33"/>
      <c r="F460" s="33"/>
      <c r="G460" s="33"/>
      <c r="H460" s="33"/>
      <c r="I460" s="33"/>
      <c r="J460" s="33"/>
      <c r="K460" s="73"/>
    </row>
    <row r="461" spans="1:11" x14ac:dyDescent="0.3">
      <c r="A461" s="32"/>
      <c r="B461" s="33"/>
      <c r="C461" s="33"/>
      <c r="D461" s="33"/>
      <c r="E461" s="33"/>
      <c r="F461" s="33"/>
      <c r="G461" s="33"/>
      <c r="H461" s="33"/>
      <c r="I461" s="33"/>
      <c r="J461" s="33"/>
      <c r="K461" s="73"/>
    </row>
    <row r="462" spans="1:11" x14ac:dyDescent="0.3">
      <c r="A462" s="32"/>
      <c r="B462" s="33"/>
      <c r="C462" s="33"/>
      <c r="D462" s="33"/>
      <c r="E462" s="33"/>
      <c r="F462" s="33"/>
      <c r="G462" s="33"/>
      <c r="H462" s="33"/>
      <c r="I462" s="33"/>
      <c r="J462" s="33"/>
      <c r="K462" s="73"/>
    </row>
    <row r="463" spans="1:11" x14ac:dyDescent="0.3">
      <c r="A463" s="32"/>
      <c r="B463" s="33"/>
      <c r="C463" s="33"/>
      <c r="D463" s="33"/>
      <c r="E463" s="33"/>
      <c r="F463" s="33"/>
      <c r="G463" s="33"/>
      <c r="H463" s="33"/>
      <c r="I463" s="33"/>
      <c r="J463" s="33"/>
      <c r="K463" s="73"/>
    </row>
    <row r="464" spans="1:11" x14ac:dyDescent="0.3">
      <c r="A464" s="32"/>
      <c r="B464" s="33"/>
      <c r="C464" s="33"/>
      <c r="D464" s="33"/>
      <c r="E464" s="33"/>
      <c r="F464" s="33"/>
      <c r="G464" s="33"/>
      <c r="H464" s="33"/>
      <c r="I464" s="33"/>
      <c r="J464" s="33"/>
      <c r="K464" s="73"/>
    </row>
    <row r="465" spans="1:11" x14ac:dyDescent="0.3">
      <c r="A465" s="32"/>
      <c r="B465" s="33"/>
      <c r="C465" s="33"/>
      <c r="D465" s="33"/>
      <c r="E465" s="33"/>
      <c r="F465" s="33"/>
      <c r="G465" s="33"/>
      <c r="H465" s="33"/>
      <c r="I465" s="33"/>
      <c r="J465" s="33"/>
      <c r="K465" s="73"/>
    </row>
    <row r="466" spans="1:11" x14ac:dyDescent="0.3">
      <c r="A466" s="32"/>
      <c r="B466" s="33"/>
      <c r="C466" s="33"/>
      <c r="D466" s="33"/>
      <c r="E466" s="33"/>
      <c r="F466" s="33"/>
      <c r="G466" s="33"/>
      <c r="H466" s="33"/>
      <c r="I466" s="33"/>
      <c r="J466" s="33"/>
      <c r="K466" s="73"/>
    </row>
    <row r="467" spans="1:11" x14ac:dyDescent="0.3">
      <c r="A467" s="32"/>
      <c r="B467" s="33"/>
      <c r="C467" s="33"/>
      <c r="D467" s="33"/>
      <c r="E467" s="33"/>
      <c r="F467" s="33"/>
      <c r="G467" s="33"/>
      <c r="H467" s="33"/>
      <c r="I467" s="33"/>
      <c r="J467" s="33"/>
      <c r="K467" s="73"/>
    </row>
    <row r="468" spans="1:11" x14ac:dyDescent="0.3">
      <c r="A468" s="32"/>
      <c r="B468" s="33"/>
      <c r="C468" s="33"/>
      <c r="D468" s="33"/>
      <c r="E468" s="33"/>
      <c r="F468" s="33"/>
      <c r="G468" s="33"/>
      <c r="H468" s="33"/>
      <c r="I468" s="33"/>
      <c r="J468" s="33"/>
      <c r="K468" s="73"/>
    </row>
    <row r="469" spans="1:11" x14ac:dyDescent="0.3">
      <c r="A469" s="32"/>
      <c r="B469" s="33"/>
      <c r="C469" s="33"/>
      <c r="D469" s="33"/>
      <c r="E469" s="33"/>
      <c r="F469" s="33"/>
      <c r="G469" s="33"/>
      <c r="H469" s="33"/>
      <c r="I469" s="33"/>
      <c r="J469" s="33"/>
      <c r="K469" s="73"/>
    </row>
    <row r="470" spans="1:11" x14ac:dyDescent="0.3">
      <c r="A470" s="32"/>
      <c r="B470" s="33"/>
      <c r="C470" s="33"/>
      <c r="D470" s="33"/>
      <c r="E470" s="33"/>
      <c r="F470" s="33"/>
      <c r="G470" s="33"/>
      <c r="H470" s="33"/>
      <c r="I470" s="33"/>
      <c r="J470" s="33"/>
      <c r="K470" s="73"/>
    </row>
    <row r="471" spans="1:11" x14ac:dyDescent="0.3">
      <c r="A471" s="32"/>
      <c r="B471" s="33"/>
      <c r="C471" s="33"/>
      <c r="D471" s="33"/>
      <c r="E471" s="33"/>
      <c r="F471" s="33"/>
      <c r="G471" s="33"/>
      <c r="H471" s="33"/>
      <c r="I471" s="33"/>
      <c r="J471" s="33"/>
      <c r="K471" s="73"/>
    </row>
    <row r="472" spans="1:11" x14ac:dyDescent="0.3">
      <c r="A472" s="32"/>
      <c r="B472" s="33"/>
      <c r="C472" s="33"/>
      <c r="D472" s="33"/>
      <c r="E472" s="33"/>
      <c r="F472" s="33"/>
      <c r="G472" s="33"/>
      <c r="H472" s="33"/>
      <c r="I472" s="33"/>
      <c r="J472" s="33"/>
      <c r="K472" s="73"/>
    </row>
    <row r="473" spans="1:11" x14ac:dyDescent="0.3">
      <c r="A473" s="32"/>
      <c r="B473" s="33"/>
      <c r="C473" s="33"/>
      <c r="D473" s="33"/>
      <c r="E473" s="33"/>
      <c r="F473" s="33"/>
      <c r="G473" s="33"/>
      <c r="H473" s="33"/>
      <c r="I473" s="33"/>
      <c r="J473" s="33"/>
      <c r="K473" s="73"/>
    </row>
    <row r="474" spans="1:11" x14ac:dyDescent="0.3">
      <c r="A474" s="32"/>
      <c r="B474" s="33"/>
      <c r="C474" s="33"/>
      <c r="D474" s="33"/>
      <c r="E474" s="33"/>
      <c r="F474" s="33"/>
      <c r="G474" s="33"/>
      <c r="H474" s="33"/>
      <c r="I474" s="33"/>
      <c r="J474" s="33"/>
      <c r="K474" s="73"/>
    </row>
    <row r="475" spans="1:11" x14ac:dyDescent="0.3">
      <c r="A475" s="32"/>
      <c r="B475" s="33"/>
      <c r="C475" s="33"/>
      <c r="D475" s="33"/>
      <c r="E475" s="33"/>
      <c r="F475" s="33"/>
      <c r="G475" s="33"/>
      <c r="H475" s="33"/>
      <c r="I475" s="33"/>
      <c r="J475" s="33"/>
      <c r="K475" s="73"/>
    </row>
    <row r="476" spans="1:11" x14ac:dyDescent="0.3">
      <c r="A476" s="32"/>
      <c r="B476" s="33"/>
      <c r="C476" s="33"/>
      <c r="D476" s="33"/>
      <c r="E476" s="33"/>
      <c r="F476" s="33"/>
      <c r="G476" s="33"/>
      <c r="H476" s="33"/>
      <c r="I476" s="33"/>
      <c r="J476" s="33"/>
      <c r="K476" s="73"/>
    </row>
    <row r="477" spans="1:11" x14ac:dyDescent="0.3">
      <c r="A477" s="32"/>
      <c r="B477" s="33"/>
      <c r="C477" s="33"/>
      <c r="D477" s="33"/>
      <c r="E477" s="33"/>
      <c r="F477" s="33"/>
      <c r="G477" s="33"/>
      <c r="H477" s="33"/>
      <c r="I477" s="33"/>
      <c r="J477" s="33"/>
      <c r="K477" s="73"/>
    </row>
    <row r="478" spans="1:11" x14ac:dyDescent="0.3">
      <c r="A478" s="32"/>
      <c r="B478" s="33"/>
      <c r="C478" s="33"/>
      <c r="D478" s="33"/>
      <c r="E478" s="33"/>
      <c r="F478" s="33"/>
      <c r="G478" s="33"/>
      <c r="H478" s="33"/>
      <c r="I478" s="33"/>
      <c r="J478" s="33"/>
      <c r="K478" s="73"/>
    </row>
    <row r="479" spans="1:11" x14ac:dyDescent="0.3">
      <c r="A479" s="32"/>
      <c r="B479" s="33"/>
      <c r="C479" s="33"/>
      <c r="D479" s="33"/>
      <c r="E479" s="33"/>
      <c r="F479" s="33"/>
      <c r="G479" s="33"/>
      <c r="H479" s="33"/>
      <c r="I479" s="33"/>
      <c r="J479" s="33"/>
      <c r="K479" s="73"/>
    </row>
    <row r="480" spans="1:11" x14ac:dyDescent="0.3">
      <c r="A480" s="32"/>
      <c r="B480" s="33"/>
      <c r="C480" s="33"/>
      <c r="D480" s="33"/>
      <c r="E480" s="33"/>
      <c r="F480" s="33"/>
      <c r="G480" s="33"/>
      <c r="H480" s="33"/>
      <c r="I480" s="33"/>
      <c r="J480" s="33"/>
      <c r="K480" s="73"/>
    </row>
    <row r="481" spans="1:11" x14ac:dyDescent="0.3">
      <c r="A481" s="32"/>
      <c r="B481" s="33"/>
      <c r="C481" s="33"/>
      <c r="D481" s="33"/>
      <c r="E481" s="33"/>
      <c r="F481" s="33"/>
      <c r="G481" s="33"/>
      <c r="H481" s="33"/>
      <c r="I481" s="33"/>
      <c r="J481" s="33"/>
      <c r="K481" s="73"/>
    </row>
    <row r="482" spans="1:11" x14ac:dyDescent="0.3">
      <c r="A482" s="32"/>
      <c r="B482" s="33"/>
      <c r="C482" s="33"/>
      <c r="D482" s="33"/>
      <c r="E482" s="33"/>
      <c r="F482" s="33"/>
      <c r="G482" s="33"/>
      <c r="H482" s="33"/>
      <c r="I482" s="33"/>
      <c r="J482" s="33"/>
      <c r="K482" s="73"/>
    </row>
    <row r="483" spans="1:11" x14ac:dyDescent="0.3">
      <c r="A483" s="32"/>
      <c r="B483" s="33"/>
      <c r="C483" s="33"/>
      <c r="D483" s="33"/>
      <c r="E483" s="33"/>
      <c r="F483" s="33"/>
      <c r="G483" s="33"/>
      <c r="H483" s="33"/>
      <c r="I483" s="33"/>
      <c r="J483" s="33"/>
      <c r="K483" s="73"/>
    </row>
    <row r="484" spans="1:11" x14ac:dyDescent="0.3">
      <c r="A484" s="32"/>
      <c r="B484" s="33"/>
      <c r="C484" s="33"/>
      <c r="D484" s="33"/>
      <c r="E484" s="33"/>
      <c r="F484" s="33"/>
      <c r="G484" s="33"/>
      <c r="H484" s="33"/>
      <c r="I484" s="33"/>
      <c r="J484" s="33"/>
      <c r="K484" s="73"/>
    </row>
    <row r="485" spans="1:11" x14ac:dyDescent="0.3">
      <c r="A485" s="32"/>
      <c r="B485" s="33"/>
      <c r="C485" s="33"/>
      <c r="D485" s="33"/>
      <c r="E485" s="33"/>
      <c r="F485" s="33"/>
      <c r="G485" s="33"/>
      <c r="H485" s="33"/>
      <c r="I485" s="33"/>
      <c r="J485" s="33"/>
      <c r="K485" s="73"/>
    </row>
    <row r="486" spans="1:11" x14ac:dyDescent="0.3">
      <c r="A486" s="32"/>
      <c r="B486" s="33"/>
      <c r="C486" s="33"/>
      <c r="D486" s="33"/>
      <c r="E486" s="33"/>
      <c r="F486" s="33"/>
      <c r="G486" s="33"/>
      <c r="H486" s="33"/>
      <c r="I486" s="33"/>
      <c r="J486" s="33"/>
      <c r="K486" s="73"/>
    </row>
    <row r="487" spans="1:11" x14ac:dyDescent="0.3">
      <c r="A487" s="32"/>
      <c r="B487" s="33"/>
      <c r="C487" s="33"/>
      <c r="D487" s="33"/>
      <c r="E487" s="33"/>
      <c r="F487" s="33"/>
      <c r="G487" s="33"/>
      <c r="H487" s="33"/>
      <c r="I487" s="33"/>
      <c r="J487" s="33"/>
      <c r="K487" s="73"/>
    </row>
    <row r="488" spans="1:11" x14ac:dyDescent="0.3">
      <c r="A488" s="32"/>
      <c r="B488" s="33"/>
      <c r="C488" s="33"/>
      <c r="D488" s="33"/>
      <c r="E488" s="33"/>
      <c r="F488" s="33"/>
      <c r="G488" s="33"/>
      <c r="H488" s="33"/>
      <c r="I488" s="33"/>
      <c r="J488" s="33"/>
      <c r="K488" s="73"/>
    </row>
    <row r="489" spans="1:11" x14ac:dyDescent="0.3">
      <c r="A489" s="32"/>
      <c r="B489" s="33"/>
      <c r="C489" s="33"/>
      <c r="D489" s="33"/>
      <c r="E489" s="33"/>
      <c r="F489" s="33"/>
      <c r="G489" s="33"/>
      <c r="H489" s="33"/>
      <c r="I489" s="33"/>
      <c r="J489" s="33"/>
      <c r="K489" s="73"/>
    </row>
    <row r="490" spans="1:11" x14ac:dyDescent="0.3">
      <c r="A490" s="32"/>
      <c r="B490" s="33"/>
      <c r="C490" s="33"/>
      <c r="D490" s="33"/>
      <c r="E490" s="33"/>
      <c r="F490" s="33"/>
      <c r="G490" s="33"/>
      <c r="H490" s="33"/>
      <c r="I490" s="33"/>
      <c r="J490" s="33"/>
      <c r="K490" s="73"/>
    </row>
    <row r="491" spans="1:11" x14ac:dyDescent="0.3">
      <c r="A491" s="32"/>
      <c r="B491" s="33"/>
      <c r="C491" s="33"/>
      <c r="D491" s="33"/>
      <c r="E491" s="33"/>
      <c r="F491" s="33"/>
      <c r="G491" s="33"/>
      <c r="H491" s="33"/>
      <c r="I491" s="33"/>
      <c r="J491" s="33"/>
      <c r="K491" s="73"/>
    </row>
    <row r="492" spans="1:11" x14ac:dyDescent="0.3">
      <c r="A492" s="32"/>
      <c r="B492" s="33"/>
      <c r="C492" s="33"/>
      <c r="D492" s="33"/>
      <c r="E492" s="33"/>
      <c r="F492" s="33"/>
      <c r="G492" s="33"/>
      <c r="H492" s="33"/>
      <c r="I492" s="33"/>
      <c r="J492" s="33"/>
      <c r="K492" s="73"/>
    </row>
    <row r="493" spans="1:11" x14ac:dyDescent="0.3">
      <c r="A493" s="32"/>
      <c r="B493" s="33"/>
      <c r="C493" s="33"/>
      <c r="D493" s="33"/>
      <c r="E493" s="33"/>
      <c r="F493" s="33"/>
      <c r="G493" s="33"/>
      <c r="H493" s="33"/>
      <c r="I493" s="33"/>
      <c r="J493" s="33"/>
      <c r="K493" s="73"/>
    </row>
    <row r="494" spans="1:11" x14ac:dyDescent="0.3">
      <c r="A494" s="32"/>
      <c r="B494" s="33"/>
      <c r="C494" s="33"/>
      <c r="D494" s="33"/>
      <c r="E494" s="33"/>
      <c r="F494" s="33"/>
      <c r="G494" s="33"/>
      <c r="H494" s="33"/>
      <c r="I494" s="33"/>
      <c r="J494" s="33"/>
      <c r="K494" s="73"/>
    </row>
    <row r="495" spans="1:11" x14ac:dyDescent="0.3">
      <c r="A495" s="32"/>
      <c r="B495" s="33"/>
      <c r="C495" s="33"/>
      <c r="D495" s="33"/>
      <c r="E495" s="33"/>
      <c r="F495" s="33"/>
      <c r="G495" s="33"/>
      <c r="H495" s="33"/>
      <c r="I495" s="33"/>
      <c r="J495" s="33"/>
      <c r="K495" s="73"/>
    </row>
    <row r="496" spans="1:11" x14ac:dyDescent="0.3">
      <c r="A496" s="34"/>
      <c r="B496" s="35"/>
      <c r="C496" s="35"/>
      <c r="D496" s="35"/>
      <c r="E496" s="35"/>
      <c r="F496" s="35"/>
      <c r="G496" s="35"/>
      <c r="H496" s="35"/>
      <c r="I496" s="35"/>
      <c r="J496" s="35"/>
      <c r="K496" s="74"/>
    </row>
  </sheetData>
  <mergeCells count="8">
    <mergeCell ref="G1:K5"/>
    <mergeCell ref="A1:A5"/>
    <mergeCell ref="B1:B5"/>
    <mergeCell ref="C5:E5"/>
    <mergeCell ref="C2:E2"/>
    <mergeCell ref="C3:E3"/>
    <mergeCell ref="C1:E1"/>
    <mergeCell ref="C4:E4"/>
  </mergeCells>
  <phoneticPr fontId="6" type="noConversion"/>
  <pageMargins left="0.7" right="0.7" top="0.75" bottom="0.75" header="0.3" footer="0.3"/>
  <pageSetup paperSize="9" scale="6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Каталог продукции</vt:lpstr>
      <vt:lpstr>Бланк Заказа</vt:lpstr>
      <vt:lpstr>'Бланк Заказа'!Область_печати</vt:lpstr>
      <vt:lpstr>'Каталог продукции'!Область_печати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Шепелев Егор</dc:creator>
  <cp:lastModifiedBy>Шепелев Егор</cp:lastModifiedBy>
  <cp:lastPrinted>2026-04-01T13:33:15Z</cp:lastPrinted>
  <dcterms:created xsi:type="dcterms:W3CDTF">2025-01-21T10:42:41Z</dcterms:created>
  <dcterms:modified xsi:type="dcterms:W3CDTF">2026-05-08T10:10:31Z</dcterms:modified>
</cp:coreProperties>
</file>